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1"/>
  <bookViews>
    <workbookView xWindow="32767" yWindow="32767" windowWidth="29040" windowHeight="15720" tabRatio="483" activeTab="0"/>
  </bookViews>
  <sheets>
    <sheet name="klasy" sheetId="1" r:id="rId1"/>
    <sheet name="Arkusz3 (2)" sheetId="2" state="hidden" r:id="rId2"/>
  </sheets>
  <definedNames>
    <definedName name="Bednarek">#REF!</definedName>
    <definedName name="Burski">#REF!</definedName>
    <definedName name="niewola">#REF!</definedName>
    <definedName name="_xlnm.Print_Area" localSheetId="0">'klasy'!$A$1:$CQ$58</definedName>
    <definedName name="Wólczyńska">#REF!</definedName>
    <definedName name="źniewska" localSheetId="1">'Arkusz3 (2)'!$D$15</definedName>
    <definedName name="źniewska">#REF!</definedName>
  </definedNames>
  <calcPr fullCalcOnLoad="1"/>
</workbook>
</file>

<file path=xl/sharedStrings.xml><?xml version="1.0" encoding="utf-8"?>
<sst xmlns="http://schemas.openxmlformats.org/spreadsheetml/2006/main" count="4374" uniqueCount="743">
  <si>
    <t>I</t>
  </si>
  <si>
    <t>VI</t>
  </si>
  <si>
    <t>VII-VIII</t>
  </si>
  <si>
    <t>ZET 1a</t>
  </si>
  <si>
    <t>ZET 1b</t>
  </si>
  <si>
    <t>ZET 4</t>
  </si>
  <si>
    <t>SPP1a</t>
  </si>
  <si>
    <t>SPP1b</t>
  </si>
  <si>
    <t>SPP2d</t>
  </si>
  <si>
    <t>SPP3a</t>
  </si>
  <si>
    <t>SPP3d</t>
  </si>
  <si>
    <t>SPP3e</t>
  </si>
  <si>
    <t>A. Złotkowska</t>
  </si>
  <si>
    <t>M.Budzyński</t>
  </si>
  <si>
    <t>SALA:81</t>
  </si>
  <si>
    <t>SALA: 70</t>
  </si>
  <si>
    <t>SALA: 64</t>
  </si>
  <si>
    <t>SALA: 67</t>
  </si>
  <si>
    <t>SALA: 78</t>
  </si>
  <si>
    <t>SALA: 42</t>
  </si>
  <si>
    <t>SALA: 55</t>
  </si>
  <si>
    <t>0</t>
  </si>
  <si>
    <t>7.20-8.05</t>
  </si>
  <si>
    <t>1</t>
  </si>
  <si>
    <t>8.15-9.00</t>
  </si>
  <si>
    <t>8</t>
  </si>
  <si>
    <t>2</t>
  </si>
  <si>
    <t>9:05-9:50</t>
  </si>
  <si>
    <t>9</t>
  </si>
  <si>
    <t>3</t>
  </si>
  <si>
    <t>10.00-10.45</t>
  </si>
  <si>
    <t>4</t>
  </si>
  <si>
    <t>10.50-11.35</t>
  </si>
  <si>
    <t>5</t>
  </si>
  <si>
    <t>6</t>
  </si>
  <si>
    <t>12.45-13.30</t>
  </si>
  <si>
    <t>7</t>
  </si>
  <si>
    <t>10</t>
  </si>
  <si>
    <t>BEDNAREK</t>
  </si>
  <si>
    <t>BUDZYŃSKI</t>
  </si>
  <si>
    <t>BURSKI</t>
  </si>
  <si>
    <t>CZAJCZYŃSKA</t>
  </si>
  <si>
    <t>DANKE</t>
  </si>
  <si>
    <t>DOWGIRD</t>
  </si>
  <si>
    <t>JANOWSKA</t>
  </si>
  <si>
    <t>GRZEJSZCZAK</t>
  </si>
  <si>
    <t>KAFTAN</t>
  </si>
  <si>
    <t>KAMALSKA</t>
  </si>
  <si>
    <t>KARWAT</t>
  </si>
  <si>
    <t>KĄDZIOŁKA</t>
  </si>
  <si>
    <t>KLEPACZ</t>
  </si>
  <si>
    <t>KLEMCZAK</t>
  </si>
  <si>
    <t>KOMAN</t>
  </si>
  <si>
    <t>KRUPA</t>
  </si>
  <si>
    <t>KUPCZYŃSKA</t>
  </si>
  <si>
    <t>LISIECKA</t>
  </si>
  <si>
    <t>ŁAŹNIEWSKA</t>
  </si>
  <si>
    <t>MACIOCH</t>
  </si>
  <si>
    <t>MAŚLANKO</t>
  </si>
  <si>
    <t>NIEWOLA</t>
  </si>
  <si>
    <t>NOWAKOWSKA</t>
  </si>
  <si>
    <t>NOWICKA</t>
  </si>
  <si>
    <t>OLEJNIK</t>
  </si>
  <si>
    <t>PAPUZIŃSKI</t>
  </si>
  <si>
    <t>PASIERBIŃSKA</t>
  </si>
  <si>
    <t>PIETRAS</t>
  </si>
  <si>
    <t>PIETRASZEWSKA</t>
  </si>
  <si>
    <t>PODKOŃSKA</t>
  </si>
  <si>
    <t>PODLEŚ</t>
  </si>
  <si>
    <t>PROKOP</t>
  </si>
  <si>
    <t>RZEPKOWSKA</t>
  </si>
  <si>
    <t>SADOWSKA</t>
  </si>
  <si>
    <t>SZUMSKA</t>
  </si>
  <si>
    <t>SZYMAŃSKI</t>
  </si>
  <si>
    <t>SZYNKIEWICZ</t>
  </si>
  <si>
    <t>UFNALSKA</t>
  </si>
  <si>
    <t>URBANOWICZ</t>
  </si>
  <si>
    <t>ZIELIŃSKI</t>
  </si>
  <si>
    <t>ZIOMEK</t>
  </si>
  <si>
    <t>ZWOLIŃSKI</t>
  </si>
  <si>
    <t>ŻUREK</t>
  </si>
  <si>
    <t>SPP3c</t>
  </si>
  <si>
    <t>SPP2a</t>
  </si>
  <si>
    <t>SPP2c</t>
  </si>
  <si>
    <t>dzień</t>
  </si>
  <si>
    <t>Przerwa</t>
  </si>
  <si>
    <t>Piwnica</t>
  </si>
  <si>
    <t>Piwnica podest</t>
  </si>
  <si>
    <t>Stołówka</t>
  </si>
  <si>
    <t>Parter</t>
  </si>
  <si>
    <t>I piętro</t>
  </si>
  <si>
    <t>II piętro</t>
  </si>
  <si>
    <t>łącznik/sala</t>
  </si>
  <si>
    <t>dyż. w klasie</t>
  </si>
  <si>
    <t>dyż na koryt.</t>
  </si>
  <si>
    <t>Dyż łacznie</t>
  </si>
  <si>
    <t>holl świetlica</t>
  </si>
  <si>
    <t>holl zamknięty</t>
  </si>
  <si>
    <t>Poniedziałek</t>
  </si>
  <si>
    <t>08.00-08.15</t>
  </si>
  <si>
    <t>Burski</t>
  </si>
  <si>
    <t>X</t>
  </si>
  <si>
    <t>Kaftan</t>
  </si>
  <si>
    <t>Koman</t>
  </si>
  <si>
    <t>Kamalska</t>
  </si>
  <si>
    <t>Krupa</t>
  </si>
  <si>
    <t>09.00-09.05</t>
  </si>
  <si>
    <t>Urbanowicz</t>
  </si>
  <si>
    <t>Nowakowska</t>
  </si>
  <si>
    <t>Janowska</t>
  </si>
  <si>
    <t>Szumska</t>
  </si>
  <si>
    <t>BEZAK</t>
  </si>
  <si>
    <t>09.50-10.00</t>
  </si>
  <si>
    <t>Łaźniewska</t>
  </si>
  <si>
    <t>Lisiecka</t>
  </si>
  <si>
    <t>Ziomek</t>
  </si>
  <si>
    <t>Nowicka</t>
  </si>
  <si>
    <t>BUCZYŃSKA</t>
  </si>
  <si>
    <t>10.45-10.50</t>
  </si>
  <si>
    <t>Kądziołka</t>
  </si>
  <si>
    <t>Kupczyńska</t>
  </si>
  <si>
    <t>Niewola</t>
  </si>
  <si>
    <t>11.35-11.40</t>
  </si>
  <si>
    <t>Grzejszczak</t>
  </si>
  <si>
    <t>Karwat</t>
  </si>
  <si>
    <t>Bezak</t>
  </si>
  <si>
    <t>Macioch</t>
  </si>
  <si>
    <t>Pasierbińska</t>
  </si>
  <si>
    <t>12.25-12.45</t>
  </si>
  <si>
    <t>Bednarek</t>
  </si>
  <si>
    <t>Danke</t>
  </si>
  <si>
    <t>CHABIN</t>
  </si>
  <si>
    <t>Czajczyńska</t>
  </si>
  <si>
    <t>13.30-13.35</t>
  </si>
  <si>
    <t>Kaczmarek</t>
  </si>
  <si>
    <t>Rzepkowska</t>
  </si>
  <si>
    <t>Walasek</t>
  </si>
  <si>
    <t>14.20-14.25</t>
  </si>
  <si>
    <t>Pietras</t>
  </si>
  <si>
    <t>15.10-15.15</t>
  </si>
  <si>
    <t>16.00-16.05</t>
  </si>
  <si>
    <t>Wtorek</t>
  </si>
  <si>
    <t>Papuziński</t>
  </si>
  <si>
    <t>Widawska</t>
  </si>
  <si>
    <t>KACZMAREK</t>
  </si>
  <si>
    <t>Łażniewska</t>
  </si>
  <si>
    <t>Szymański</t>
  </si>
  <si>
    <t>Maślanko</t>
  </si>
  <si>
    <t>Środa</t>
  </si>
  <si>
    <t>KUŚMIERCZAK</t>
  </si>
  <si>
    <t>Klepacz</t>
  </si>
  <si>
    <t>MIKINA</t>
  </si>
  <si>
    <t>Czwartek</t>
  </si>
  <si>
    <t>Bastek</t>
  </si>
  <si>
    <t>Piątek</t>
  </si>
  <si>
    <t>Kuśmierczak</t>
  </si>
  <si>
    <t>Kupczńska</t>
  </si>
  <si>
    <t>WALASEK</t>
  </si>
  <si>
    <t>WIDAWSKA</t>
  </si>
  <si>
    <t>Kropidłowska</t>
  </si>
  <si>
    <t xml:space="preserve"> </t>
  </si>
  <si>
    <t>Wszytkich dyżurów na szkole</t>
  </si>
  <si>
    <t>Zwoliński</t>
  </si>
  <si>
    <t>Cupryn</t>
  </si>
  <si>
    <t xml:space="preserve"> Łaźniewska</t>
  </si>
  <si>
    <t>IIIa</t>
  </si>
  <si>
    <t>IIIb</t>
  </si>
  <si>
    <t>M. Borecka</t>
  </si>
  <si>
    <t>SALA:70</t>
  </si>
  <si>
    <t>IV</t>
  </si>
  <si>
    <t>E. Zielonka</t>
  </si>
  <si>
    <t>V</t>
  </si>
  <si>
    <t>M. Stefańska</t>
  </si>
  <si>
    <t>SALA:53</t>
  </si>
  <si>
    <t>SALA: 52</t>
  </si>
  <si>
    <t>A. Ufnalska</t>
  </si>
  <si>
    <t>R. Pietras</t>
  </si>
  <si>
    <t>Sz. Szczepocki</t>
  </si>
  <si>
    <t>SALA: 36</t>
  </si>
  <si>
    <t>M. Stankiewicz</t>
  </si>
  <si>
    <t>ZET 1c</t>
  </si>
  <si>
    <t>M. Dyrała</t>
  </si>
  <si>
    <t>SALA: 71</t>
  </si>
  <si>
    <t>ZET 2</t>
  </si>
  <si>
    <t>A. Godos</t>
  </si>
  <si>
    <t>SALA: 69</t>
  </si>
  <si>
    <t>ZET 3</t>
  </si>
  <si>
    <t>Ł. Burski</t>
  </si>
  <si>
    <t>SALA 41</t>
  </si>
  <si>
    <t>SALA:78</t>
  </si>
  <si>
    <t>ZET 5</t>
  </si>
  <si>
    <t>I. Mikina</t>
  </si>
  <si>
    <t>SALA: 78a</t>
  </si>
  <si>
    <t>ZET 6</t>
  </si>
  <si>
    <t>SALA: 9</t>
  </si>
  <si>
    <t>ZET 7</t>
  </si>
  <si>
    <t>M. Prokop</t>
  </si>
  <si>
    <t>ZET 8</t>
  </si>
  <si>
    <t>M. Macioch</t>
  </si>
  <si>
    <t>T. Klemczak</t>
  </si>
  <si>
    <t>SALA: 8</t>
  </si>
  <si>
    <t>M.Podkońska</t>
  </si>
  <si>
    <t>SPP 1c</t>
  </si>
  <si>
    <t>B. Nowakowska</t>
  </si>
  <si>
    <t>T. Szymański</t>
  </si>
  <si>
    <t>SALA: 64a</t>
  </si>
  <si>
    <t>SPP 2b</t>
  </si>
  <si>
    <t>M.Ziomek</t>
  </si>
  <si>
    <t>SALA: 11</t>
  </si>
  <si>
    <t>M. Lisiecka</t>
  </si>
  <si>
    <t>SALA: 62</t>
  </si>
  <si>
    <t>A. Koman</t>
  </si>
  <si>
    <t>SALA: 60</t>
  </si>
  <si>
    <t>M. Rzepkowska</t>
  </si>
  <si>
    <t>SALA 54</t>
  </si>
  <si>
    <t>SPP 3b</t>
  </si>
  <si>
    <t>M. Szumska</t>
  </si>
  <si>
    <t>SALA: 63</t>
  </si>
  <si>
    <t>D. Dowgird</t>
  </si>
  <si>
    <t>E. Karwat</t>
  </si>
  <si>
    <t>SALA:68</t>
  </si>
  <si>
    <t>O. Olejnik</t>
  </si>
  <si>
    <t>SALA: 42a</t>
  </si>
  <si>
    <t>11:55-12.40</t>
  </si>
  <si>
    <t>12.55-13.40</t>
  </si>
  <si>
    <t>13.45-14.30</t>
  </si>
  <si>
    <t>14:35-15:20</t>
  </si>
  <si>
    <t>15:25-16:10</t>
  </si>
  <si>
    <t>16:15-17:00</t>
  </si>
  <si>
    <t>64a</t>
  </si>
  <si>
    <t>81</t>
  </si>
  <si>
    <t>71</t>
  </si>
  <si>
    <t>53</t>
  </si>
  <si>
    <t>69</t>
  </si>
  <si>
    <t>64</t>
  </si>
  <si>
    <t>78a</t>
  </si>
  <si>
    <t>55</t>
  </si>
  <si>
    <t>70</t>
  </si>
  <si>
    <t>19</t>
  </si>
  <si>
    <t>36</t>
  </si>
  <si>
    <t>21</t>
  </si>
  <si>
    <t>41</t>
  </si>
  <si>
    <t>42a</t>
  </si>
  <si>
    <t>78</t>
  </si>
  <si>
    <t>79</t>
  </si>
  <si>
    <t>11</t>
  </si>
  <si>
    <t>68</t>
  </si>
  <si>
    <t>52</t>
  </si>
  <si>
    <t>62</t>
  </si>
  <si>
    <t>67</t>
  </si>
  <si>
    <t>54</t>
  </si>
  <si>
    <t>42</t>
  </si>
  <si>
    <t>60</t>
  </si>
  <si>
    <t>12</t>
  </si>
  <si>
    <t>18</t>
  </si>
  <si>
    <t>17</t>
  </si>
  <si>
    <t>64b</t>
  </si>
  <si>
    <t>77</t>
  </si>
  <si>
    <t>76</t>
  </si>
  <si>
    <t>63</t>
  </si>
  <si>
    <t>r.um.s-e</t>
  </si>
  <si>
    <t>edu. wczesnoszkolna</t>
  </si>
  <si>
    <t>eduk. wczesnoszkolna</t>
  </si>
  <si>
    <t>wych.fizyczne</t>
  </si>
  <si>
    <t>j.angielski</t>
  </si>
  <si>
    <t>r.mowy/r.ruch./SI</t>
  </si>
  <si>
    <t>religia</t>
  </si>
  <si>
    <t>edu.plastyczna</t>
  </si>
  <si>
    <t>edu.wczesnoszkolna</t>
  </si>
  <si>
    <t>edu.muzyczna</t>
  </si>
  <si>
    <t>r.fun.poz./r.mowy</t>
  </si>
  <si>
    <t>r.fun.poz./r.mowy/SI</t>
  </si>
  <si>
    <t>GDDD-koło sportowe</t>
  </si>
  <si>
    <t>edu.informatyczna</t>
  </si>
  <si>
    <t>r.mowy</t>
  </si>
  <si>
    <t>Bor.</t>
  </si>
  <si>
    <t>Dan.</t>
  </si>
  <si>
    <t>Ste.</t>
  </si>
  <si>
    <t>r.um.s-e/Tomatis</t>
  </si>
  <si>
    <t>Kaf.</t>
  </si>
  <si>
    <t>Orl.</t>
  </si>
  <si>
    <t>Pro.</t>
  </si>
  <si>
    <t>Ziel./Bor.</t>
  </si>
  <si>
    <t>Ziel./Bor./God.</t>
  </si>
  <si>
    <t>Niew.</t>
  </si>
  <si>
    <t>Zło.</t>
  </si>
  <si>
    <t>Ziel.</t>
  </si>
  <si>
    <t>Dow./Nowi.</t>
  </si>
  <si>
    <t>sala</t>
  </si>
  <si>
    <t>77/10/12</t>
  </si>
  <si>
    <t>Ziel./God/Haj.</t>
  </si>
  <si>
    <t>77/19</t>
  </si>
  <si>
    <t>77/69/10</t>
  </si>
  <si>
    <t>42/21</t>
  </si>
  <si>
    <t>r.f.poz.</t>
  </si>
  <si>
    <t>r.f.poz./r.mowy</t>
  </si>
  <si>
    <t>r.um.s -em</t>
  </si>
  <si>
    <t>r.ruch./SI</t>
  </si>
  <si>
    <t>r.mowy/r.f.poz.</t>
  </si>
  <si>
    <t>wych.fizyczna</t>
  </si>
  <si>
    <t>Ziel./Haj./Dan</t>
  </si>
  <si>
    <t>Zło./Ziel.</t>
  </si>
  <si>
    <t>Luc.</t>
  </si>
  <si>
    <t xml:space="preserve"> Zło.</t>
  </si>
  <si>
    <t>Haj./Dan.</t>
  </si>
  <si>
    <t>Cek.</t>
  </si>
  <si>
    <t>Ziel./Zło.</t>
  </si>
  <si>
    <t>77/12/10</t>
  </si>
  <si>
    <t>63/21</t>
  </si>
  <si>
    <t>12/10</t>
  </si>
  <si>
    <t>77/64b</t>
  </si>
  <si>
    <t>Bez.</t>
  </si>
  <si>
    <t>Mro.</t>
  </si>
  <si>
    <r>
      <rPr>
        <sz val="6"/>
        <rFont val="Arial"/>
        <family val="2"/>
      </rPr>
      <t>Bed/Pod/Pietr</t>
    </r>
    <r>
      <rPr>
        <sz val="8"/>
        <rFont val="Arial"/>
        <family val="2"/>
      </rPr>
      <t>.</t>
    </r>
  </si>
  <si>
    <t>Haj.</t>
  </si>
  <si>
    <t>Ziel./Dan.</t>
  </si>
  <si>
    <t>Bed./Pietr./Haj</t>
  </si>
  <si>
    <t>r.f.s-m./r.um.s-e/r.f.poz</t>
  </si>
  <si>
    <t>r.ruchowa</t>
  </si>
  <si>
    <t>r.mowy/SI</t>
  </si>
  <si>
    <t>SI</t>
  </si>
  <si>
    <t>gim.kor./r.f.poz./r.ruch.</t>
  </si>
  <si>
    <t>77/12</t>
  </si>
  <si>
    <t>s/76/12</t>
  </si>
  <si>
    <t>Pod.</t>
  </si>
  <si>
    <t>Pod/God/Pas</t>
  </si>
  <si>
    <t>Kle.</t>
  </si>
  <si>
    <t>Twa/Pas/Pod</t>
  </si>
  <si>
    <t>God/Pas/Pod</t>
  </si>
  <si>
    <t>Pas.</t>
  </si>
  <si>
    <t>Pod</t>
  </si>
  <si>
    <t>Pas/Twa.</t>
  </si>
  <si>
    <t>r.f.poz/SI/AAC</t>
  </si>
  <si>
    <t>TUS/r.mowy/r.f.poz.</t>
  </si>
  <si>
    <t>SI/r.mowy/r.um.s-e</t>
  </si>
  <si>
    <t>r.mowy/TUS</t>
  </si>
  <si>
    <t>81/10/76</t>
  </si>
  <si>
    <t>11/21/81</t>
  </si>
  <si>
    <t>10/76/21</t>
  </si>
  <si>
    <t>76/12</t>
  </si>
  <si>
    <t>Bur.</t>
  </si>
  <si>
    <t>Twa/Ufn</t>
  </si>
  <si>
    <t>Kądz.</t>
  </si>
  <si>
    <t>Ufn.</t>
  </si>
  <si>
    <t>Szym.</t>
  </si>
  <si>
    <t>Jan.</t>
  </si>
  <si>
    <t>Kom.</t>
  </si>
  <si>
    <t>Mas/Pietr/Twa</t>
  </si>
  <si>
    <t>Chod.</t>
  </si>
  <si>
    <t>Lis.</t>
  </si>
  <si>
    <t>Kru.</t>
  </si>
  <si>
    <t>Pietr/Ufn</t>
  </si>
  <si>
    <t>Zwol.</t>
  </si>
  <si>
    <t>wych.do życia</t>
  </si>
  <si>
    <t>TUS/r.mowy</t>
  </si>
  <si>
    <t>historia</t>
  </si>
  <si>
    <t>język poski</t>
  </si>
  <si>
    <t>język angielski</t>
  </si>
  <si>
    <t>informatyka</t>
  </si>
  <si>
    <t>Maś/Ufn/Pietr.</t>
  </si>
  <si>
    <t>SI/r.mowy/BFB</t>
  </si>
  <si>
    <t>muzyka</t>
  </si>
  <si>
    <t>plasyczna</t>
  </si>
  <si>
    <t>język polski</t>
  </si>
  <si>
    <t>matematyka</t>
  </si>
  <si>
    <t>przyroda</t>
  </si>
  <si>
    <t>SI/r.f.poz./TUS</t>
  </si>
  <si>
    <t>jezyk angielski</t>
  </si>
  <si>
    <t>technika</t>
  </si>
  <si>
    <t>zaj. z wychowawcą</t>
  </si>
  <si>
    <t>r.f. słuch.</t>
  </si>
  <si>
    <t>gim. kor.</t>
  </si>
  <si>
    <t>55/76</t>
  </si>
  <si>
    <t>10/77/76</t>
  </si>
  <si>
    <t>76/21</t>
  </si>
  <si>
    <t>Pie.</t>
  </si>
  <si>
    <t>Kup.</t>
  </si>
  <si>
    <t>Nowi/Ufn/Pietr</t>
  </si>
  <si>
    <t>Zio/Pietr</t>
  </si>
  <si>
    <t>Kar.</t>
  </si>
  <si>
    <t>Pietr/Ste/Ufn</t>
  </si>
  <si>
    <t>Szyn.</t>
  </si>
  <si>
    <t>Maś/Nowi</t>
  </si>
  <si>
    <t>Maś/Zio</t>
  </si>
  <si>
    <t>SI/r.um.s-e</t>
  </si>
  <si>
    <t>plastyka</t>
  </si>
  <si>
    <t>wych. Fizyczne</t>
  </si>
  <si>
    <t>r.mowy/TUS/BFB</t>
  </si>
  <si>
    <t>jezyk polski</t>
  </si>
  <si>
    <t>r.um.s-e/r.f.poz.</t>
  </si>
  <si>
    <t>geografia</t>
  </si>
  <si>
    <t>Czaj.</t>
  </si>
  <si>
    <t>r.f.poz/r.f.poz/r.f.poz</t>
  </si>
  <si>
    <t>wych. fizyczne</t>
  </si>
  <si>
    <t>biologia</t>
  </si>
  <si>
    <t>SI/r.mowy</t>
  </si>
  <si>
    <t>19/9</t>
  </si>
  <si>
    <t>77/17/76</t>
  </si>
  <si>
    <t>76/12/21</t>
  </si>
  <si>
    <t>10/77</t>
  </si>
  <si>
    <t>Dan/Pietr/Zio</t>
  </si>
  <si>
    <t>Zieli.</t>
  </si>
  <si>
    <t>Nowi.</t>
  </si>
  <si>
    <t>Nowi/Zio</t>
  </si>
  <si>
    <t>SI/BFB/r.um.s-e</t>
  </si>
  <si>
    <t>GDDD-koło plastyczne</t>
  </si>
  <si>
    <t>r.mowy/r.um.s-e</t>
  </si>
  <si>
    <t>r.f.poz./g.kor./r.mowy</t>
  </si>
  <si>
    <r>
      <rPr>
        <sz val="6"/>
        <rFont val="Arial"/>
        <family val="2"/>
      </rPr>
      <t>Pietr/Bed/Now</t>
    </r>
    <r>
      <rPr>
        <sz val="8"/>
        <rFont val="Arial"/>
        <family val="2"/>
      </rPr>
      <t>i</t>
    </r>
  </si>
  <si>
    <t>s/17/9</t>
  </si>
  <si>
    <t>77/11</t>
  </si>
  <si>
    <t>76/s/77</t>
  </si>
  <si>
    <t>Dan/Nowi</t>
  </si>
  <si>
    <t>Nowi/Kup</t>
  </si>
  <si>
    <t>Kup/Zio</t>
  </si>
  <si>
    <t>Nowi/Zwo</t>
  </si>
  <si>
    <t>chemia</t>
  </si>
  <si>
    <t>BFB</t>
  </si>
  <si>
    <t>muzyka/WOS</t>
  </si>
  <si>
    <t>fizyka</t>
  </si>
  <si>
    <t>GDDD-koło przedmiotowe</t>
  </si>
  <si>
    <t>Jan/Zieli.</t>
  </si>
  <si>
    <t>Pro/Zieli.</t>
  </si>
  <si>
    <t>plastyka/EDB</t>
  </si>
  <si>
    <t>r.f.poz./r.um.s-e</t>
  </si>
  <si>
    <t>r.mowy/gim.kor.</t>
  </si>
  <si>
    <t>Tomatis/BFB</t>
  </si>
  <si>
    <t>dor.zawodowe</t>
  </si>
  <si>
    <t>18/69</t>
  </si>
  <si>
    <t>77/17</t>
  </si>
  <si>
    <t>53/9</t>
  </si>
  <si>
    <t>77/s</t>
  </si>
  <si>
    <t>Szcz.</t>
  </si>
  <si>
    <t>Ufn/Ziel</t>
  </si>
  <si>
    <t>funk.osob.i społ.</t>
  </si>
  <si>
    <t>z.rozw.komunikowanie</t>
  </si>
  <si>
    <t>r.f.s-m</t>
  </si>
  <si>
    <t>zaj.muzyczne</t>
  </si>
  <si>
    <t>zaj.plastyczne</t>
  </si>
  <si>
    <t>wych.plastyczne</t>
  </si>
  <si>
    <t>zaj.ruchowe</t>
  </si>
  <si>
    <t>r.um.s-e/r.mowy</t>
  </si>
  <si>
    <t>zaj.technicze</t>
  </si>
  <si>
    <t>zaj.techniczne</t>
  </si>
  <si>
    <t>36/77</t>
  </si>
  <si>
    <t>Pod/Ziel.</t>
  </si>
  <si>
    <t>II</t>
  </si>
  <si>
    <t>Sta.</t>
  </si>
  <si>
    <t>Budz/Bez</t>
  </si>
  <si>
    <t>Zwo.</t>
  </si>
  <si>
    <t>Twa/Ziel.</t>
  </si>
  <si>
    <t>Twa.</t>
  </si>
  <si>
    <t>Budz/Bez.</t>
  </si>
  <si>
    <t>41/71</t>
  </si>
  <si>
    <t>s/21</t>
  </si>
  <si>
    <t>78/77</t>
  </si>
  <si>
    <t>79/77</t>
  </si>
  <si>
    <t>z.r.k.- zaj. muzyczne</t>
  </si>
  <si>
    <t>z.r.k.- zaj. plastyczne</t>
  </si>
  <si>
    <t>r.f.poz./r.um.s-e.</t>
  </si>
  <si>
    <t>z.r.k.- zaj. techniczne</t>
  </si>
  <si>
    <t>z.r.k.- zaj. ruchowe</t>
  </si>
  <si>
    <t>r.f.s.-m/r.mowy</t>
  </si>
  <si>
    <t>Bed/Ziel.</t>
  </si>
  <si>
    <t>TUS</t>
  </si>
  <si>
    <t>z.r.k.- zaj. plastycznene</t>
  </si>
  <si>
    <t>z.r.k.- zaj. technicze</t>
  </si>
  <si>
    <t>Dyr.</t>
  </si>
  <si>
    <t>Bed.</t>
  </si>
  <si>
    <t>Bor/Bed.</t>
  </si>
  <si>
    <t>/71</t>
  </si>
  <si>
    <t>21/sala</t>
  </si>
  <si>
    <t>r.mowy/r.um.s-em.</t>
  </si>
  <si>
    <t>r.f.s.-m.</t>
  </si>
  <si>
    <t>r.um.s -em.</t>
  </si>
  <si>
    <t>r.mowy/r.f.s.-m.</t>
  </si>
  <si>
    <t>God.</t>
  </si>
  <si>
    <t>Dan./Bez.</t>
  </si>
  <si>
    <t>Kam.</t>
  </si>
  <si>
    <t>Kom./Bor.</t>
  </si>
  <si>
    <t>God/Bor.</t>
  </si>
  <si>
    <t>12/69</t>
  </si>
  <si>
    <t>Bor./Dyr.</t>
  </si>
  <si>
    <t>64b/69</t>
  </si>
  <si>
    <t>69/21</t>
  </si>
  <si>
    <t>10/69</t>
  </si>
  <si>
    <t>r.f.s.-m./r.f.poz.</t>
  </si>
  <si>
    <t>r.um.s.-em./r.mowy</t>
  </si>
  <si>
    <t>z.r.k.- zaj.komputerowe</t>
  </si>
  <si>
    <t>r.f.s-m./r.f.poz.</t>
  </si>
  <si>
    <t>Dan./Nowi.</t>
  </si>
  <si>
    <t>Jan</t>
  </si>
  <si>
    <t>Zwo./Nowi.</t>
  </si>
  <si>
    <t>Ole./Nowi.</t>
  </si>
  <si>
    <t>Urb.</t>
  </si>
  <si>
    <t>Kru./Nowi.</t>
  </si>
  <si>
    <t>69/77</t>
  </si>
  <si>
    <t>76/77</t>
  </si>
  <si>
    <t>12/21</t>
  </si>
  <si>
    <t>r.f.s-m./r.mowy</t>
  </si>
  <si>
    <t>r.f.słuch./AAC</t>
  </si>
  <si>
    <t>Budz.</t>
  </si>
  <si>
    <t>Pro./Pas.</t>
  </si>
  <si>
    <t>Haj./Pas</t>
  </si>
  <si>
    <t>Haj./Pas.</t>
  </si>
  <si>
    <t>41/76</t>
  </si>
  <si>
    <t>41/21</t>
  </si>
  <si>
    <t>r.f.słuch./r.mowy</t>
  </si>
  <si>
    <t>GDDD-koło manualne</t>
  </si>
  <si>
    <t>r.ruch./AAC</t>
  </si>
  <si>
    <t>z.r.k.- zaj. ruchowe usp.</t>
  </si>
  <si>
    <t>z.r.k.- zaj. komputerowe</t>
  </si>
  <si>
    <t>z.r.k.- zaj. uprawy roślin</t>
  </si>
  <si>
    <t>z.r.k.- zaj. kulinarne</t>
  </si>
  <si>
    <t>Mik.</t>
  </si>
  <si>
    <t>Pietr./Nowi.</t>
  </si>
  <si>
    <t>Sad.</t>
  </si>
  <si>
    <t>Klem./Haj.</t>
  </si>
  <si>
    <t>78a/77</t>
  </si>
  <si>
    <t>78a/17b</t>
  </si>
  <si>
    <t>wych,fizyczne</t>
  </si>
  <si>
    <t>TUS/r.ruch.</t>
  </si>
  <si>
    <t>z.r.k.- zaj. tan.- rytmiczne</t>
  </si>
  <si>
    <t>AAC</t>
  </si>
  <si>
    <t>GDDD- koło sporowe</t>
  </si>
  <si>
    <t>r.f.s.- m.</t>
  </si>
  <si>
    <t>Olb.</t>
  </si>
  <si>
    <t>Kru./Maś.</t>
  </si>
  <si>
    <t>Podl./Nowi.</t>
  </si>
  <si>
    <t>Podl.</t>
  </si>
  <si>
    <t>Pap.</t>
  </si>
  <si>
    <t>9/19</t>
  </si>
  <si>
    <t>9/10</t>
  </si>
  <si>
    <t>9/21</t>
  </si>
  <si>
    <t>9/77</t>
  </si>
  <si>
    <t>r.um.s.-em./r.f.s. -m.</t>
  </si>
  <si>
    <t>r.f.słu./r.f.s.- m.</t>
  </si>
  <si>
    <t>z.r.k.- zaj.ruchowe</t>
  </si>
  <si>
    <t>r.f.poz./AAC</t>
  </si>
  <si>
    <t>GGDD- terapia ręki</t>
  </si>
  <si>
    <t>z.r.k.zaj. prak- techniczne</t>
  </si>
  <si>
    <t>z.r.k.zaj. prak.- techniczne</t>
  </si>
  <si>
    <t>Maś./Bed.</t>
  </si>
  <si>
    <t>Zio.</t>
  </si>
  <si>
    <t>Pro/Zło.</t>
  </si>
  <si>
    <t>Bed./Ufn.</t>
  </si>
  <si>
    <t>Mac.</t>
  </si>
  <si>
    <t>Pro./Ufn.</t>
  </si>
  <si>
    <t>19/s.</t>
  </si>
  <si>
    <t>79/17</t>
  </si>
  <si>
    <t>s./21</t>
  </si>
  <si>
    <t>19/77</t>
  </si>
  <si>
    <t>r.f.s.-m./r.f.s.-m.</t>
  </si>
  <si>
    <t>r.um.s.-em./r.f.poz.</t>
  </si>
  <si>
    <t>r.f.s.-m./r.mowy</t>
  </si>
  <si>
    <t>r.f.słu./r.mowy</t>
  </si>
  <si>
    <t>GDDD - koło sportowe</t>
  </si>
  <si>
    <t>Kru./Bed.</t>
  </si>
  <si>
    <t>Mac./Pas.</t>
  </si>
  <si>
    <t>Maś./Pas.</t>
  </si>
  <si>
    <t>10/76</t>
  </si>
  <si>
    <t>11/s</t>
  </si>
  <si>
    <t>67/76</t>
  </si>
  <si>
    <t>r.f.słu./r.f.s.-m.</t>
  </si>
  <si>
    <t>r.um.s.-em.</t>
  </si>
  <si>
    <t>z.r.k.- zaj.upr.roślin</t>
  </si>
  <si>
    <t>GDDD- koło sportowe</t>
  </si>
  <si>
    <t>Klem.</t>
  </si>
  <si>
    <t>Klem./Bed.</t>
  </si>
  <si>
    <r>
      <rPr>
        <sz val="8"/>
        <rFont val="Arial"/>
        <family val="2"/>
      </rPr>
      <t>Klem</t>
    </r>
    <r>
      <rPr>
        <b/>
        <sz val="8"/>
        <color indexed="49"/>
        <rFont val="Arial"/>
        <family val="2"/>
      </rPr>
      <t>.</t>
    </r>
  </si>
  <si>
    <t>8/s</t>
  </si>
  <si>
    <t>Pdp - pom.foto</t>
  </si>
  <si>
    <t>r.um.s.-em./r.f.s.-m</t>
  </si>
  <si>
    <t>Pdp- o</t>
  </si>
  <si>
    <t>z.k.k -zaj. muzyczne</t>
  </si>
  <si>
    <t>r.f.s.- m</t>
  </si>
  <si>
    <t>PDP- g</t>
  </si>
  <si>
    <t>z.k.k - zaj. muzyczne</t>
  </si>
  <si>
    <t>PDP- b</t>
  </si>
  <si>
    <t>PDP- p</t>
  </si>
  <si>
    <t>Pdp - p</t>
  </si>
  <si>
    <t>Pdp - b</t>
  </si>
  <si>
    <t>Pdp - o</t>
  </si>
  <si>
    <t>z.k.k - zaj. ruchowe</t>
  </si>
  <si>
    <t>Podk.</t>
  </si>
  <si>
    <t>Grze.</t>
  </si>
  <si>
    <t>Ufn./Pietr.</t>
  </si>
  <si>
    <t>Kru./Pas.</t>
  </si>
  <si>
    <t>Pietr./God.</t>
  </si>
  <si>
    <t>Pap./Pietr.</t>
  </si>
  <si>
    <t>Rzep.</t>
  </si>
  <si>
    <t>62/19</t>
  </si>
  <si>
    <t>God./Pas.</t>
  </si>
  <si>
    <t>21/76</t>
  </si>
  <si>
    <t>PDP - g</t>
  </si>
  <si>
    <t>Pdp - flotystyka</t>
  </si>
  <si>
    <t>z.k.k - zaj.plastyczne</t>
  </si>
  <si>
    <t>z.k.k. - zaj. komputerowe</t>
  </si>
  <si>
    <t>z.k.k - zaj.techniczne</t>
  </si>
  <si>
    <t>Pdp - g</t>
  </si>
  <si>
    <t>Pdp -o</t>
  </si>
  <si>
    <t>r.um.s-em./r.f.poz.</t>
  </si>
  <si>
    <t>r.f.poz./r.f.s.- m.</t>
  </si>
  <si>
    <t>r.f.s - m./r.mowy</t>
  </si>
  <si>
    <t>r.f.poz./r.f.poz.</t>
  </si>
  <si>
    <t>Now.</t>
  </si>
  <si>
    <t>Dan./Kru.</t>
  </si>
  <si>
    <t>Pietr.</t>
  </si>
  <si>
    <t>Dan/Bez..</t>
  </si>
  <si>
    <t>12/78a</t>
  </si>
  <si>
    <t>76/21/17</t>
  </si>
  <si>
    <r>
      <rPr>
        <sz val="7"/>
        <rFont val="Arial"/>
        <family val="2"/>
      </rPr>
      <t>Pietr/Ufn/Kle</t>
    </r>
    <r>
      <rPr>
        <sz val="8"/>
        <rFont val="Arial"/>
        <family val="2"/>
      </rPr>
      <t>.</t>
    </r>
  </si>
  <si>
    <t>10/78a</t>
  </si>
  <si>
    <t>SI/r.f.słu.</t>
  </si>
  <si>
    <t>r.mowy/BFB</t>
  </si>
  <si>
    <t>r.f.poz./r.mowy/BFB</t>
  </si>
  <si>
    <t>SI/r.um.s.- em.</t>
  </si>
  <si>
    <t>s/81/76</t>
  </si>
  <si>
    <t>Ole./Maś.</t>
  </si>
  <si>
    <t>Ole./Kru.</t>
  </si>
  <si>
    <t>Zio./Bed.</t>
  </si>
  <si>
    <t>Kle./Bed.</t>
  </si>
  <si>
    <t>Bed./Maś.</t>
  </si>
  <si>
    <t>68/12</t>
  </si>
  <si>
    <t>68/11</t>
  </si>
  <si>
    <t>64b/s.</t>
  </si>
  <si>
    <t>s/s</t>
  </si>
  <si>
    <t>s/10</t>
  </si>
  <si>
    <t>Pdp - florystyka</t>
  </si>
  <si>
    <t>r.mowy/r.f.słu.</t>
  </si>
  <si>
    <t>r.um.s.-em./g.kor.</t>
  </si>
  <si>
    <t>BFB/g.kor.</t>
  </si>
  <si>
    <t>g.kor./SI</t>
  </si>
  <si>
    <t>Łaź.</t>
  </si>
  <si>
    <t>Bed/Ufn/Dan</t>
  </si>
  <si>
    <t>Dan./Zio.</t>
  </si>
  <si>
    <t>Zio./Ufn.</t>
  </si>
  <si>
    <t>Szum.</t>
  </si>
  <si>
    <t>s/11/10</t>
  </si>
  <si>
    <t>10/17</t>
  </si>
  <si>
    <t>11/21</t>
  </si>
  <si>
    <t>z.k.k. - zaj. plastyczne</t>
  </si>
  <si>
    <t>g.kor/r.mowy/SI</t>
  </si>
  <si>
    <t>SI/BFB</t>
  </si>
  <si>
    <t>r.um.s.-em</t>
  </si>
  <si>
    <t>r.um.s.-em/r.mowy</t>
  </si>
  <si>
    <t>Lis/Urb.</t>
  </si>
  <si>
    <t>21/62</t>
  </si>
  <si>
    <t>18/76</t>
  </si>
  <si>
    <t>Pietr./Urb.</t>
  </si>
  <si>
    <t>17/54</t>
  </si>
  <si>
    <t>Pietr./Maś.</t>
  </si>
  <si>
    <t>76/10</t>
  </si>
  <si>
    <t>Maś/Pas.</t>
  </si>
  <si>
    <t>z.k.k. - zaj. techniczne</t>
  </si>
  <si>
    <t>Tomatis/r.um.s.-em.</t>
  </si>
  <si>
    <t>r.f.poz./r.um.s.- em.</t>
  </si>
  <si>
    <t>r.f.s.- m./r.mowy</t>
  </si>
  <si>
    <t>Pietr./Pas.</t>
  </si>
  <si>
    <t>17/76</t>
  </si>
  <si>
    <t>Kom./Pas.</t>
  </si>
  <si>
    <t>60/76</t>
  </si>
  <si>
    <t>17/10</t>
  </si>
  <si>
    <t>r.f.poz./SI</t>
  </si>
  <si>
    <t>BFB/r.mowy</t>
  </si>
  <si>
    <t>r.um.s.- em./r.mowy</t>
  </si>
  <si>
    <t>17/21</t>
  </si>
  <si>
    <t>68/76</t>
  </si>
  <si>
    <t>Ole.</t>
  </si>
  <si>
    <t>73</t>
  </si>
  <si>
    <t>Rze.</t>
  </si>
  <si>
    <t>Kar./Pas.</t>
  </si>
  <si>
    <t>68/s</t>
  </si>
  <si>
    <t>Kar./Bed.</t>
  </si>
  <si>
    <t>Cho.</t>
  </si>
  <si>
    <t>10/19</t>
  </si>
  <si>
    <t>Dan./Pas.</t>
  </si>
  <si>
    <t>12/76</t>
  </si>
  <si>
    <t>Pdp - pom.fotografa</t>
  </si>
  <si>
    <t>z.k.k. - zaj. muzyczne</t>
  </si>
  <si>
    <t>z.k.k. - zaj. sportowe</t>
  </si>
  <si>
    <t>BFB/AAC</t>
  </si>
  <si>
    <t>r.f.poz./gim.kor.</t>
  </si>
  <si>
    <t>Pas./Pietr.</t>
  </si>
  <si>
    <t>Maś./Pietr.</t>
  </si>
  <si>
    <t>Kam./Kru.</t>
  </si>
  <si>
    <t>54/11</t>
  </si>
  <si>
    <t>Kam./Pietr.</t>
  </si>
  <si>
    <t>Pdp - pom. fotografa</t>
  </si>
  <si>
    <t>SI/r.f.poz.</t>
  </si>
  <si>
    <t>r.um.s.-em./r.f.słu.</t>
  </si>
  <si>
    <t>Dow.</t>
  </si>
  <si>
    <t>Nowi./Dow.</t>
  </si>
  <si>
    <t>77/42</t>
  </si>
  <si>
    <t>77/21</t>
  </si>
  <si>
    <t>Dow./Kle.</t>
  </si>
  <si>
    <t>42/10</t>
  </si>
  <si>
    <t>42/s</t>
  </si>
  <si>
    <t>Kle./Dow.</t>
  </si>
  <si>
    <t>12/42</t>
  </si>
  <si>
    <t>z.k.k. - zaj.komputerowe</t>
  </si>
  <si>
    <t>r.mowy/Tomatis</t>
  </si>
  <si>
    <t>TUS/gim.kor.</t>
  </si>
  <si>
    <t>r.em.s.-em./SI</t>
  </si>
  <si>
    <t>SI/r.um.s.-em.</t>
  </si>
  <si>
    <t>s/12</t>
  </si>
  <si>
    <t>Maś./Kru.</t>
  </si>
  <si>
    <t>12/79</t>
  </si>
  <si>
    <t>Bez./Kar./Nowi.</t>
  </si>
  <si>
    <t>64c/68/77</t>
  </si>
  <si>
    <t>Maś.</t>
  </si>
  <si>
    <t>Tomatis</t>
  </si>
  <si>
    <t>gim.kor./SI</t>
  </si>
  <si>
    <t>r.f.poz./r.um.s.-em./r.mowy</t>
  </si>
  <si>
    <t>10/42a</t>
  </si>
  <si>
    <t>Ole./Dow.</t>
  </si>
  <si>
    <t>42a/42</t>
  </si>
  <si>
    <t>Dan./Haj.</t>
  </si>
  <si>
    <t>Dan./Bed.</t>
  </si>
  <si>
    <t>Pas./Bed.</t>
  </si>
  <si>
    <t>76/s</t>
  </si>
  <si>
    <t>z.k.k. - zaj.techniczne</t>
  </si>
  <si>
    <t>r.f.poz./r.um.s.-em.</t>
  </si>
  <si>
    <t>SI/r.ruch.</t>
  </si>
  <si>
    <t>SI.gim.kor.</t>
  </si>
  <si>
    <t>Podk..</t>
  </si>
  <si>
    <t>K. Podleś</t>
  </si>
  <si>
    <t>J. Bezak</t>
  </si>
  <si>
    <t>Religia</t>
  </si>
  <si>
    <t>53/81</t>
  </si>
  <si>
    <t>geografia/okienko</t>
  </si>
  <si>
    <t>68/świet</t>
  </si>
  <si>
    <t>Lis</t>
  </si>
  <si>
    <t>Pdp. - b</t>
  </si>
  <si>
    <t>42a/s</t>
  </si>
  <si>
    <t>12/68/11</t>
  </si>
  <si>
    <t>76/68</t>
  </si>
  <si>
    <t>edu. Plastyczna</t>
  </si>
  <si>
    <t>edu.wczesmoszkolna</t>
  </si>
  <si>
    <t>M.Żurek</t>
  </si>
  <si>
    <t>edu. Informatycza</t>
  </si>
  <si>
    <t>Żur</t>
  </si>
  <si>
    <t>Żur./Nowi.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</si>
</sst>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0"/>
  </numFmts>
  <fonts count="95">
    <font>
      <sz val="11"/>
      <color rgb="FF000000"/>
      <name val="Czcionka tekstu podstawowego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1"/>
      <color indexed="55"/>
      <name val="Czcionka tekstu podstawowego"/>
      <family val="2"/>
    </font>
    <font>
      <sz val="9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  <family val="2"/>
    </font>
    <font>
      <b/>
      <sz val="8"/>
      <color indexed="45"/>
      <name val="Arial"/>
      <family val="2"/>
    </font>
    <font>
      <sz val="9"/>
      <color indexed="45"/>
      <name val="Arial"/>
      <family val="2"/>
    </font>
    <font>
      <sz val="8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b/>
      <sz val="8"/>
      <color indexed="49"/>
      <name val="Arial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55"/>
      <name val="Czcionka tekstu podstawowego"/>
      <family val="0"/>
    </font>
    <font>
      <sz val="9"/>
      <color indexed="55"/>
      <name val="Arial"/>
      <family val="2"/>
    </font>
    <font>
      <sz val="8"/>
      <color indexed="43"/>
      <name val="Arial"/>
      <family val="2"/>
    </font>
    <font>
      <i/>
      <sz val="8"/>
      <color indexed="45"/>
      <name val="Arial"/>
      <family val="2"/>
    </font>
    <font>
      <sz val="8"/>
      <color indexed="50"/>
      <name val="Arial"/>
      <family val="2"/>
    </font>
    <font>
      <sz val="7"/>
      <color indexed="55"/>
      <name val="Czcionka tekstu podstawowego"/>
      <family val="0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49"/>
      <name val="Arial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sz val="8"/>
      <color indexed="55"/>
      <name val="Arial Black"/>
      <family val="2"/>
    </font>
    <font>
      <b/>
      <sz val="9"/>
      <name val="Times New Roman"/>
      <family val="1"/>
    </font>
    <font>
      <sz val="11"/>
      <name val="Czcionka tekstu podstawowego"/>
      <family val="0"/>
    </font>
    <font>
      <b/>
      <sz val="9"/>
      <color indexed="55"/>
      <name val="Times New Roman"/>
      <family val="1"/>
    </font>
    <font>
      <b/>
      <sz val="10"/>
      <color indexed="55"/>
      <name val="Czcionka tekstu podstawowego"/>
      <family val="0"/>
    </font>
    <font>
      <sz val="10"/>
      <color indexed="55"/>
      <name val="Czcionka tekstu podstawowego"/>
      <family val="0"/>
    </font>
    <font>
      <sz val="9"/>
      <color indexed="55"/>
      <name val="Times New Roman"/>
      <family val="1"/>
    </font>
    <font>
      <sz val="9"/>
      <name val="Times New Roman"/>
      <family val="1"/>
    </font>
    <font>
      <sz val="6"/>
      <color indexed="55"/>
      <name val="Czcionka tekstu podstawowego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1"/>
      <name val="Calibri"/>
      <family val="2"/>
    </font>
    <font>
      <sz val="11"/>
      <color indexed="29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339966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Czcionka tekstu podstawowego"/>
      <family val="0"/>
    </font>
    <font>
      <sz val="9"/>
      <color rgb="FF000000"/>
      <name val="Arial"/>
      <family val="2"/>
    </font>
    <font>
      <sz val="8"/>
      <color rgb="FF333333"/>
      <name val="Arial"/>
      <family val="2"/>
    </font>
    <font>
      <sz val="8"/>
      <color rgb="FFFFFF00"/>
      <name val="Arial"/>
      <family val="2"/>
    </font>
    <font>
      <i/>
      <sz val="8"/>
      <color rgb="FFFF0000"/>
      <name val="Arial"/>
      <family val="2"/>
    </font>
    <font>
      <sz val="8"/>
      <color rgb="FF003300"/>
      <name val="Arial"/>
      <family val="2"/>
    </font>
    <font>
      <sz val="7"/>
      <color rgb="FF000000"/>
      <name val="Czcionka tekstu podstawowego"/>
      <family val="0"/>
    </font>
    <font>
      <b/>
      <sz val="8"/>
      <color rgb="FF008000"/>
      <name val="Arial"/>
      <family val="2"/>
    </font>
    <font>
      <sz val="8"/>
      <color rgb="FF339966"/>
      <name val="Arial"/>
      <family val="2"/>
    </font>
    <font>
      <sz val="8"/>
      <color rgb="FF000000"/>
      <name val="Arial Black"/>
      <family val="2"/>
    </font>
    <font>
      <b/>
      <sz val="9"/>
      <color rgb="FF000000"/>
      <name val="Times New Roman"/>
      <family val="1"/>
    </font>
    <font>
      <b/>
      <sz val="10"/>
      <color rgb="FF000000"/>
      <name val="Czcionka tekstu podstawowego"/>
      <family val="0"/>
    </font>
    <font>
      <sz val="10"/>
      <color rgb="FF000000"/>
      <name val="Czcionka tekstu podstawowego"/>
      <family val="0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6"/>
      <color rgb="FF000000"/>
      <name val="Czcionka tekstu podstawowego"/>
      <family val="0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ck"/>
      <right style="thin"/>
      <top/>
      <bottom style="double"/>
    </border>
    <border>
      <left/>
      <right style="thick"/>
      <top/>
      <bottom style="double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thick"/>
      <right style="thin"/>
      <top style="double"/>
      <bottom style="thin"/>
    </border>
    <border>
      <left/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 style="medium"/>
      <top style="double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>
        <color rgb="FF808080"/>
      </top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ck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>
        <color rgb="FFD9D9D9"/>
      </left>
      <right/>
      <top style="thick"/>
      <bottom style="thin"/>
    </border>
    <border>
      <left style="medium"/>
      <right style="medium"/>
      <top style="thin"/>
      <bottom style="thin"/>
    </border>
    <border>
      <left style="medium"/>
      <right style="thin">
        <color rgb="FFD9D9D9"/>
      </right>
      <top style="thin"/>
      <bottom style="thin"/>
    </border>
    <border>
      <left/>
      <right style="double"/>
      <top style="thick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rgb="FFD9D9D9"/>
      </right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>
        <color rgb="FFF2F2F2"/>
      </bottom>
    </border>
    <border>
      <left/>
      <right/>
      <top style="thin"/>
      <bottom style="thin"/>
    </border>
    <border>
      <left style="thin">
        <color rgb="FFD9D9D9"/>
      </left>
      <right/>
      <top style="thin"/>
      <bottom style="thin"/>
    </border>
    <border>
      <left/>
      <right style="thin">
        <color rgb="FFD9D9D9"/>
      </right>
      <top style="thin"/>
      <bottom style="thin">
        <color rgb="FFF2F2F2"/>
      </bottom>
    </border>
    <border>
      <left/>
      <right style="medium"/>
      <top style="thin"/>
      <bottom style="thin">
        <color rgb="FFF2F2F2"/>
      </bottom>
    </border>
    <border>
      <left style="medium"/>
      <right style="thin">
        <color rgb="FFD9D9D9"/>
      </right>
      <top style="thin"/>
      <bottom style="thin">
        <color rgb="FFF2F2F2"/>
      </bottom>
    </border>
    <border>
      <left/>
      <right style="double"/>
      <top style="thin"/>
      <bottom style="thin">
        <color rgb="FFF2F2F2"/>
      </bottom>
    </border>
    <border>
      <left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rgb="FFD9D9D9"/>
      </left>
      <right/>
      <top style="medium"/>
      <bottom style="thin"/>
    </border>
    <border>
      <left style="medium"/>
      <right style="thin">
        <color rgb="FFD9D9D9"/>
      </right>
      <top style="medium"/>
      <bottom style="thin"/>
    </border>
    <border>
      <left/>
      <right style="double"/>
      <top style="medium"/>
      <bottom style="thin"/>
    </border>
    <border>
      <left style="double"/>
      <right style="double"/>
      <top/>
      <bottom/>
    </border>
    <border>
      <left style="thin">
        <color rgb="FFD9D9D9"/>
      </left>
      <right style="medium"/>
      <top style="medium"/>
      <bottom style="thin"/>
    </border>
    <border>
      <left style="thin">
        <color rgb="FFD9D9D9"/>
      </left>
      <right style="double"/>
      <top style="medium"/>
      <bottom style="thin"/>
    </border>
    <border>
      <left style="thin">
        <color rgb="FFD9D9D9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>
        <color rgb="FFD9D9D9"/>
      </right>
      <top style="thin"/>
      <bottom style="double"/>
    </border>
    <border>
      <left style="thin">
        <color rgb="FFD9D9D9"/>
      </left>
      <right style="double"/>
      <top style="thin"/>
      <bottom style="double"/>
    </border>
    <border>
      <left style="double"/>
      <right style="thin"/>
      <top/>
      <bottom/>
    </border>
    <border>
      <left/>
      <right/>
      <top style="thin"/>
      <bottom style="thick"/>
    </border>
    <border>
      <left style="thin"/>
      <right style="thin"/>
      <top style="thin"/>
      <bottom style="medium"/>
    </border>
    <border>
      <left style="double"/>
      <right style="double"/>
      <top/>
      <bottom style="double"/>
    </border>
    <border>
      <left/>
      <right style="medium"/>
      <top style="medium"/>
      <bottom style="thin"/>
    </border>
    <border>
      <left style="double"/>
      <right style="double"/>
      <top style="thick"/>
      <bottom style="thick"/>
    </border>
    <border>
      <left style="double"/>
      <right style="double"/>
      <top style="medium"/>
      <bottom/>
    </border>
    <border>
      <left style="medium"/>
      <right/>
      <top style="thin">
        <color rgb="FF808080"/>
      </top>
      <bottom style="double"/>
    </border>
    <border>
      <left style="double"/>
      <right style="double"/>
      <top/>
      <bottom style="thick"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double"/>
      <bottom style="thin">
        <color rgb="FF808080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9" fontId="2" fillId="0" borderId="0">
      <alignment/>
      <protection/>
    </xf>
    <xf numFmtId="49" fontId="2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10" xfId="51" applyFont="1" applyBorder="1" applyAlignment="1">
      <alignment horizontal="center" vertical="center"/>
      <protection/>
    </xf>
    <xf numFmtId="49" fontId="4" fillId="0" borderId="11" xfId="51" applyFont="1" applyBorder="1" applyAlignment="1">
      <alignment horizontal="center" vertical="center"/>
      <protection/>
    </xf>
    <xf numFmtId="49" fontId="69" fillId="0" borderId="10" xfId="51" applyFont="1" applyBorder="1">
      <alignment/>
      <protection/>
    </xf>
    <xf numFmtId="49" fontId="69" fillId="0" borderId="12" xfId="51" applyFont="1" applyBorder="1">
      <alignment/>
      <protection/>
    </xf>
    <xf numFmtId="49" fontId="70" fillId="0" borderId="13" xfId="51" applyFont="1" applyBorder="1" applyAlignment="1">
      <alignment horizontal="center"/>
      <protection/>
    </xf>
    <xf numFmtId="49" fontId="70" fillId="0" borderId="10" xfId="51" applyFont="1" applyBorder="1" applyAlignment="1">
      <alignment horizontal="center"/>
      <protection/>
    </xf>
    <xf numFmtId="49" fontId="70" fillId="0" borderId="12" xfId="51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49" fontId="70" fillId="0" borderId="14" xfId="51" applyFont="1" applyBorder="1" applyAlignment="1">
      <alignment horizontal="center"/>
      <protection/>
    </xf>
    <xf numFmtId="49" fontId="70" fillId="0" borderId="15" xfId="51" applyFont="1" applyBorder="1" applyAlignment="1">
      <alignment horizontal="center"/>
      <protection/>
    </xf>
    <xf numFmtId="49" fontId="70" fillId="0" borderId="16" xfId="51" applyFont="1" applyBorder="1" applyAlignment="1">
      <alignment horizontal="center"/>
      <protection/>
    </xf>
    <xf numFmtId="49" fontId="71" fillId="0" borderId="16" xfId="51" applyFont="1" applyBorder="1" applyAlignment="1">
      <alignment horizontal="center" vertical="center"/>
      <protection/>
    </xf>
    <xf numFmtId="49" fontId="71" fillId="0" borderId="11" xfId="51" applyFont="1" applyBorder="1" applyAlignment="1">
      <alignment horizontal="center" vertical="center"/>
      <protection/>
    </xf>
    <xf numFmtId="49" fontId="4" fillId="0" borderId="17" xfId="51" applyFont="1" applyBorder="1" applyAlignment="1">
      <alignment horizontal="center" vertical="center"/>
      <protection/>
    </xf>
    <xf numFmtId="49" fontId="4" fillId="0" borderId="18" xfId="51" applyFont="1" applyBorder="1" applyAlignment="1">
      <alignment horizontal="center" vertical="center"/>
      <protection/>
    </xf>
    <xf numFmtId="49" fontId="70" fillId="0" borderId="17" xfId="51" applyFont="1" applyBorder="1">
      <alignment/>
      <protection/>
    </xf>
    <xf numFmtId="49" fontId="70" fillId="0" borderId="19" xfId="51" applyFont="1" applyBorder="1">
      <alignment/>
      <protection/>
    </xf>
    <xf numFmtId="49" fontId="70" fillId="0" borderId="20" xfId="51" applyFont="1" applyBorder="1" applyAlignment="1">
      <alignment horizontal="center"/>
      <protection/>
    </xf>
    <xf numFmtId="49" fontId="72" fillId="0" borderId="17" xfId="51" applyFont="1" applyBorder="1" applyAlignment="1">
      <alignment horizontal="center"/>
      <protection/>
    </xf>
    <xf numFmtId="49" fontId="72" fillId="0" borderId="19" xfId="51" applyFont="1" applyBorder="1" applyAlignment="1">
      <alignment horizontal="center"/>
      <protection/>
    </xf>
    <xf numFmtId="49" fontId="70" fillId="0" borderId="21" xfId="51" applyFont="1" applyBorder="1" applyAlignment="1">
      <alignment horizontal="center"/>
      <protection/>
    </xf>
    <xf numFmtId="49" fontId="72" fillId="0" borderId="0" xfId="51" applyFont="1" applyAlignment="1">
      <alignment horizontal="center"/>
      <protection/>
    </xf>
    <xf numFmtId="49" fontId="70" fillId="0" borderId="22" xfId="51" applyFont="1" applyBorder="1" applyAlignment="1">
      <alignment horizontal="center"/>
      <protection/>
    </xf>
    <xf numFmtId="49" fontId="71" fillId="0" borderId="22" xfId="51" applyFont="1" applyBorder="1" applyAlignment="1">
      <alignment horizontal="center" vertical="center"/>
      <protection/>
    </xf>
    <xf numFmtId="49" fontId="71" fillId="0" borderId="18" xfId="51" applyFont="1" applyBorder="1" applyAlignment="1">
      <alignment horizontal="center" vertical="center"/>
      <protection/>
    </xf>
    <xf numFmtId="49" fontId="70" fillId="0" borderId="17" xfId="51" applyFont="1" applyBorder="1" applyAlignment="1">
      <alignment horizontal="center"/>
      <protection/>
    </xf>
    <xf numFmtId="49" fontId="70" fillId="0" borderId="19" xfId="51" applyFont="1" applyBorder="1" applyAlignment="1">
      <alignment horizontal="center"/>
      <protection/>
    </xf>
    <xf numFmtId="49" fontId="4" fillId="0" borderId="23" xfId="51" applyFont="1" applyBorder="1" applyAlignment="1">
      <alignment horizontal="center" vertical="center"/>
      <protection/>
    </xf>
    <xf numFmtId="49" fontId="73" fillId="0" borderId="24" xfId="51" applyFont="1" applyBorder="1" applyAlignment="1">
      <alignment horizontal="center" vertical="center"/>
      <protection/>
    </xf>
    <xf numFmtId="49" fontId="70" fillId="0" borderId="23" xfId="51" applyFont="1" applyBorder="1">
      <alignment/>
      <protection/>
    </xf>
    <xf numFmtId="49" fontId="70" fillId="0" borderId="25" xfId="51" applyFont="1" applyBorder="1">
      <alignment/>
      <protection/>
    </xf>
    <xf numFmtId="49" fontId="70" fillId="0" borderId="26" xfId="51" applyFont="1" applyBorder="1" applyAlignment="1">
      <alignment horizontal="center"/>
      <protection/>
    </xf>
    <xf numFmtId="49" fontId="72" fillId="0" borderId="23" xfId="51" applyFont="1" applyBorder="1" applyAlignment="1">
      <alignment horizontal="center"/>
      <protection/>
    </xf>
    <xf numFmtId="49" fontId="72" fillId="0" borderId="25" xfId="51" applyFont="1" applyBorder="1" applyAlignment="1">
      <alignment horizontal="center"/>
      <protection/>
    </xf>
    <xf numFmtId="49" fontId="70" fillId="0" borderId="27" xfId="51" applyFont="1" applyBorder="1" applyAlignment="1">
      <alignment horizontal="center"/>
      <protection/>
    </xf>
    <xf numFmtId="49" fontId="72" fillId="0" borderId="28" xfId="51" applyFont="1" applyBorder="1" applyAlignment="1">
      <alignment horizontal="center"/>
      <protection/>
    </xf>
    <xf numFmtId="49" fontId="70" fillId="0" borderId="29" xfId="51" applyFont="1" applyBorder="1" applyAlignment="1">
      <alignment horizontal="center"/>
      <protection/>
    </xf>
    <xf numFmtId="49" fontId="71" fillId="0" borderId="29" xfId="51" applyFont="1" applyBorder="1" applyAlignment="1">
      <alignment horizontal="center" vertical="center"/>
      <protection/>
    </xf>
    <xf numFmtId="49" fontId="71" fillId="0" borderId="24" xfId="51" applyFont="1" applyBorder="1" applyAlignment="1">
      <alignment horizontal="center" vertical="center"/>
      <protection/>
    </xf>
    <xf numFmtId="49" fontId="70" fillId="0" borderId="23" xfId="51" applyFont="1" applyBorder="1" applyAlignment="1">
      <alignment horizontal="center"/>
      <protection/>
    </xf>
    <xf numFmtId="49" fontId="70" fillId="0" borderId="25" xfId="51" applyFont="1" applyBorder="1" applyAlignment="1">
      <alignment horizontal="center"/>
      <protection/>
    </xf>
    <xf numFmtId="49" fontId="4" fillId="0" borderId="30" xfId="51" applyFont="1" applyBorder="1" applyAlignment="1">
      <alignment horizontal="center" vertical="center"/>
      <protection/>
    </xf>
    <xf numFmtId="49" fontId="4" fillId="0" borderId="31" xfId="51" applyFont="1" applyBorder="1" applyAlignment="1">
      <alignment horizontal="center" vertical="center"/>
      <protection/>
    </xf>
    <xf numFmtId="49" fontId="10" fillId="0" borderId="30" xfId="51" applyFont="1" applyBorder="1">
      <alignment/>
      <protection/>
    </xf>
    <xf numFmtId="49" fontId="10" fillId="0" borderId="32" xfId="51" applyFont="1" applyBorder="1">
      <alignment/>
      <protection/>
    </xf>
    <xf numFmtId="49" fontId="10" fillId="0" borderId="33" xfId="51" applyFont="1" applyBorder="1" applyAlignment="1">
      <alignment horizontal="center"/>
      <protection/>
    </xf>
    <xf numFmtId="49" fontId="10" fillId="0" borderId="30" xfId="51" applyFont="1" applyBorder="1" applyAlignment="1">
      <alignment horizontal="center"/>
      <protection/>
    </xf>
    <xf numFmtId="49" fontId="10" fillId="0" borderId="32" xfId="51" applyFont="1" applyBorder="1" applyAlignment="1">
      <alignment horizontal="center"/>
      <protection/>
    </xf>
    <xf numFmtId="49" fontId="10" fillId="0" borderId="30" xfId="51" applyFont="1" applyBorder="1" applyAlignment="1">
      <alignment horizontal="right"/>
      <protection/>
    </xf>
    <xf numFmtId="49" fontId="10" fillId="0" borderId="32" xfId="51" applyFont="1" applyBorder="1" applyAlignment="1">
      <alignment horizontal="right"/>
      <protection/>
    </xf>
    <xf numFmtId="49" fontId="10" fillId="0" borderId="33" xfId="51" applyFont="1" applyBorder="1" applyAlignment="1">
      <alignment horizontal="right"/>
      <protection/>
    </xf>
    <xf numFmtId="49" fontId="74" fillId="0" borderId="30" xfId="51" applyFont="1" applyBorder="1" applyAlignment="1">
      <alignment horizontal="left"/>
      <protection/>
    </xf>
    <xf numFmtId="49" fontId="12" fillId="0" borderId="32" xfId="51" applyFont="1" applyBorder="1" applyAlignment="1">
      <alignment horizontal="center"/>
      <protection/>
    </xf>
    <xf numFmtId="49" fontId="74" fillId="0" borderId="34" xfId="51" applyFont="1" applyBorder="1" applyAlignment="1">
      <alignment horizontal="left"/>
      <protection/>
    </xf>
    <xf numFmtId="49" fontId="10" fillId="0" borderId="34" xfId="51" applyFont="1" applyBorder="1" applyAlignment="1">
      <alignment horizontal="center"/>
      <protection/>
    </xf>
    <xf numFmtId="49" fontId="10" fillId="0" borderId="35" xfId="51" applyFont="1" applyBorder="1" applyAlignment="1">
      <alignment horizontal="center"/>
      <protection/>
    </xf>
    <xf numFmtId="49" fontId="10" fillId="0" borderId="36" xfId="51" applyFont="1" applyBorder="1" applyAlignment="1">
      <alignment horizontal="center"/>
      <protection/>
    </xf>
    <xf numFmtId="49" fontId="72" fillId="0" borderId="30" xfId="51" applyFont="1" applyBorder="1" applyAlignment="1">
      <alignment horizontal="center"/>
      <protection/>
    </xf>
    <xf numFmtId="49" fontId="75" fillId="0" borderId="32" xfId="51" applyFont="1" applyBorder="1" applyAlignment="1">
      <alignment horizontal="center"/>
      <protection/>
    </xf>
    <xf numFmtId="49" fontId="74" fillId="0" borderId="33" xfId="51" applyFont="1" applyBorder="1">
      <alignment/>
      <protection/>
    </xf>
    <xf numFmtId="49" fontId="12" fillId="0" borderId="30" xfId="51" applyFont="1" applyBorder="1" applyAlignment="1">
      <alignment horizontal="center"/>
      <protection/>
    </xf>
    <xf numFmtId="49" fontId="12" fillId="0" borderId="33" xfId="51" applyFont="1" applyBorder="1" applyAlignment="1">
      <alignment horizontal="center"/>
      <protection/>
    </xf>
    <xf numFmtId="49" fontId="4" fillId="0" borderId="37" xfId="51" applyFont="1" applyBorder="1" applyAlignment="1">
      <alignment horizontal="center" vertical="center"/>
      <protection/>
    </xf>
    <xf numFmtId="49" fontId="4" fillId="0" borderId="38" xfId="51" applyFont="1" applyBorder="1" applyAlignment="1">
      <alignment horizontal="center" vertical="center"/>
      <protection/>
    </xf>
    <xf numFmtId="49" fontId="10" fillId="0" borderId="37" xfId="51" applyFont="1" applyBorder="1" applyAlignment="1">
      <alignment horizontal="left"/>
      <protection/>
    </xf>
    <xf numFmtId="49" fontId="10" fillId="0" borderId="39" xfId="51" applyFont="1" applyBorder="1" applyAlignment="1">
      <alignment horizontal="left"/>
      <protection/>
    </xf>
    <xf numFmtId="49" fontId="10" fillId="0" borderId="38" xfId="51" applyFont="1" applyBorder="1">
      <alignment/>
      <protection/>
    </xf>
    <xf numFmtId="49" fontId="10" fillId="0" borderId="37" xfId="51" applyFont="1" applyBorder="1">
      <alignment/>
      <protection/>
    </xf>
    <xf numFmtId="49" fontId="10" fillId="0" borderId="39" xfId="51" applyFont="1" applyBorder="1">
      <alignment/>
      <protection/>
    </xf>
    <xf numFmtId="49" fontId="74" fillId="0" borderId="38" xfId="51" applyFont="1" applyBorder="1">
      <alignment/>
      <protection/>
    </xf>
    <xf numFmtId="49" fontId="10" fillId="0" borderId="40" xfId="51" applyFont="1" applyBorder="1">
      <alignment/>
      <protection/>
    </xf>
    <xf numFmtId="49" fontId="10" fillId="0" borderId="41" xfId="51" applyFont="1" applyBorder="1">
      <alignment/>
      <protection/>
    </xf>
    <xf numFmtId="49" fontId="10" fillId="0" borderId="42" xfId="51" applyFont="1" applyBorder="1">
      <alignment/>
      <protection/>
    </xf>
    <xf numFmtId="49" fontId="10" fillId="0" borderId="43" xfId="51" applyFont="1" applyBorder="1">
      <alignment/>
      <protection/>
    </xf>
    <xf numFmtId="0" fontId="76" fillId="0" borderId="0" xfId="0" applyFont="1" applyAlignment="1">
      <alignment/>
    </xf>
    <xf numFmtId="49" fontId="10" fillId="0" borderId="44" xfId="51" applyFont="1" applyBorder="1">
      <alignment/>
      <protection/>
    </xf>
    <xf numFmtId="49" fontId="10" fillId="0" borderId="45" xfId="51" applyFont="1" applyBorder="1">
      <alignment/>
      <protection/>
    </xf>
    <xf numFmtId="49" fontId="76" fillId="0" borderId="44" xfId="51" applyFont="1" applyBorder="1">
      <alignment/>
      <protection/>
    </xf>
    <xf numFmtId="49" fontId="4" fillId="0" borderId="41" xfId="51" applyFont="1" applyBorder="1" applyAlignment="1">
      <alignment horizontal="center" vertical="center"/>
      <protection/>
    </xf>
    <xf numFmtId="49" fontId="4" fillId="0" borderId="44" xfId="51" applyFont="1" applyBorder="1" applyAlignment="1">
      <alignment horizontal="center" vertical="center"/>
      <protection/>
    </xf>
    <xf numFmtId="49" fontId="10" fillId="0" borderId="41" xfId="51" applyFont="1" applyBorder="1" applyAlignment="1">
      <alignment horizontal="left"/>
      <protection/>
    </xf>
    <xf numFmtId="49" fontId="77" fillId="0" borderId="41" xfId="51" applyFont="1" applyBorder="1">
      <alignment/>
      <protection/>
    </xf>
    <xf numFmtId="49" fontId="77" fillId="0" borderId="42" xfId="51" applyFont="1" applyBorder="1">
      <alignment/>
      <protection/>
    </xf>
    <xf numFmtId="49" fontId="74" fillId="0" borderId="44" xfId="51" applyFont="1" applyBorder="1">
      <alignment/>
      <protection/>
    </xf>
    <xf numFmtId="49" fontId="10" fillId="0" borderId="19" xfId="51" applyFont="1" applyBorder="1">
      <alignment/>
      <protection/>
    </xf>
    <xf numFmtId="49" fontId="76" fillId="0" borderId="17" xfId="51" applyFont="1" applyBorder="1">
      <alignment/>
      <protection/>
    </xf>
    <xf numFmtId="0" fontId="76" fillId="0" borderId="0" xfId="0" applyFont="1" applyAlignment="1">
      <alignment horizontal="left"/>
    </xf>
    <xf numFmtId="49" fontId="17" fillId="0" borderId="39" xfId="51" applyFont="1" applyBorder="1">
      <alignment/>
      <protection/>
    </xf>
    <xf numFmtId="49" fontId="16" fillId="0" borderId="42" xfId="51" applyFont="1" applyBorder="1" applyAlignment="1">
      <alignment horizontal="left"/>
      <protection/>
    </xf>
    <xf numFmtId="49" fontId="10" fillId="33" borderId="41" xfId="51" applyFont="1" applyFill="1" applyBorder="1">
      <alignment/>
      <protection/>
    </xf>
    <xf numFmtId="49" fontId="10" fillId="33" borderId="42" xfId="51" applyFont="1" applyFill="1" applyBorder="1">
      <alignment/>
      <protection/>
    </xf>
    <xf numFmtId="49" fontId="17" fillId="0" borderId="41" xfId="51" applyFont="1" applyBorder="1">
      <alignment/>
      <protection/>
    </xf>
    <xf numFmtId="49" fontId="10" fillId="0" borderId="42" xfId="51" applyFont="1" applyBorder="1" applyAlignment="1">
      <alignment horizontal="left"/>
      <protection/>
    </xf>
    <xf numFmtId="0" fontId="78" fillId="0" borderId="0" xfId="0" applyFont="1" applyAlignment="1">
      <alignment/>
    </xf>
    <xf numFmtId="49" fontId="17" fillId="0" borderId="42" xfId="51" applyFont="1" applyBorder="1">
      <alignment/>
      <protection/>
    </xf>
    <xf numFmtId="49" fontId="76" fillId="0" borderId="41" xfId="51" applyFont="1" applyBorder="1" applyAlignment="1">
      <alignment horizontal="left"/>
      <protection/>
    </xf>
    <xf numFmtId="49" fontId="76" fillId="0" borderId="42" xfId="51" applyFont="1" applyBorder="1" applyAlignment="1">
      <alignment horizontal="left"/>
      <protection/>
    </xf>
    <xf numFmtId="49" fontId="10" fillId="33" borderId="44" xfId="51" applyFont="1" applyFill="1" applyBorder="1">
      <alignment/>
      <protection/>
    </xf>
    <xf numFmtId="49" fontId="74" fillId="0" borderId="41" xfId="51" applyFont="1" applyBorder="1">
      <alignment/>
      <protection/>
    </xf>
    <xf numFmtId="49" fontId="4" fillId="0" borderId="46" xfId="51" applyFont="1" applyBorder="1" applyAlignment="1">
      <alignment horizontal="center" vertical="center"/>
      <protection/>
    </xf>
    <xf numFmtId="49" fontId="4" fillId="0" borderId="47" xfId="51" applyFont="1" applyBorder="1" applyAlignment="1">
      <alignment horizontal="center" vertical="center"/>
      <protection/>
    </xf>
    <xf numFmtId="49" fontId="10" fillId="0" borderId="41" xfId="51" applyFont="1" applyBorder="1" applyAlignment="1">
      <alignment horizontal="right"/>
      <protection/>
    </xf>
    <xf numFmtId="49" fontId="10" fillId="0" borderId="42" xfId="51" applyFont="1" applyBorder="1" applyAlignment="1">
      <alignment horizontal="right"/>
      <protection/>
    </xf>
    <xf numFmtId="49" fontId="10" fillId="0" borderId="17" xfId="51" applyFont="1" applyBorder="1">
      <alignment/>
      <protection/>
    </xf>
    <xf numFmtId="49" fontId="76" fillId="0" borderId="43" xfId="51" applyFont="1" applyBorder="1">
      <alignment/>
      <protection/>
    </xf>
    <xf numFmtId="49" fontId="74" fillId="0" borderId="45" xfId="51" applyFont="1" applyBorder="1">
      <alignment/>
      <protection/>
    </xf>
    <xf numFmtId="49" fontId="74" fillId="0" borderId="42" xfId="51" applyFont="1" applyBorder="1">
      <alignment/>
      <protection/>
    </xf>
    <xf numFmtId="49" fontId="76" fillId="0" borderId="41" xfId="51" applyFont="1" applyBorder="1">
      <alignment/>
      <protection/>
    </xf>
    <xf numFmtId="49" fontId="76" fillId="0" borderId="42" xfId="51" applyFont="1" applyBorder="1">
      <alignment/>
      <protection/>
    </xf>
    <xf numFmtId="49" fontId="4" fillId="0" borderId="48" xfId="51" applyFont="1" applyBorder="1" applyAlignment="1">
      <alignment horizontal="center" vertical="center"/>
      <protection/>
    </xf>
    <xf numFmtId="0" fontId="79" fillId="0" borderId="49" xfId="0" applyFont="1" applyBorder="1" applyAlignment="1">
      <alignment horizontal="center" vertical="center"/>
    </xf>
    <xf numFmtId="49" fontId="10" fillId="0" borderId="48" xfId="51" applyFont="1" applyBorder="1" applyAlignment="1">
      <alignment horizontal="right"/>
      <protection/>
    </xf>
    <xf numFmtId="49" fontId="10" fillId="0" borderId="50" xfId="51" applyFont="1" applyBorder="1" applyAlignment="1">
      <alignment horizontal="right"/>
      <protection/>
    </xf>
    <xf numFmtId="49" fontId="10" fillId="0" borderId="49" xfId="51" applyFont="1" applyBorder="1">
      <alignment/>
      <protection/>
    </xf>
    <xf numFmtId="49" fontId="10" fillId="0" borderId="48" xfId="51" applyFont="1" applyBorder="1">
      <alignment/>
      <protection/>
    </xf>
    <xf numFmtId="49" fontId="10" fillId="0" borderId="50" xfId="51" applyFont="1" applyBorder="1">
      <alignment/>
      <protection/>
    </xf>
    <xf numFmtId="49" fontId="74" fillId="0" borderId="48" xfId="51" applyFont="1" applyBorder="1">
      <alignment/>
      <protection/>
    </xf>
    <xf numFmtId="49" fontId="74" fillId="0" borderId="50" xfId="51" applyFont="1" applyBorder="1">
      <alignment/>
      <protection/>
    </xf>
    <xf numFmtId="49" fontId="74" fillId="0" borderId="49" xfId="51" applyFont="1" applyBorder="1">
      <alignment/>
      <protection/>
    </xf>
    <xf numFmtId="49" fontId="10" fillId="0" borderId="51" xfId="51" applyFont="1" applyBorder="1">
      <alignment/>
      <protection/>
    </xf>
    <xf numFmtId="49" fontId="74" fillId="0" borderId="52" xfId="51" applyFont="1" applyBorder="1">
      <alignment/>
      <protection/>
    </xf>
    <xf numFmtId="49" fontId="74" fillId="0" borderId="51" xfId="51" applyFont="1" applyBorder="1">
      <alignment/>
      <protection/>
    </xf>
    <xf numFmtId="49" fontId="4" fillId="0" borderId="53" xfId="51" applyFont="1" applyBorder="1" applyAlignment="1">
      <alignment horizontal="center" vertical="center"/>
      <protection/>
    </xf>
    <xf numFmtId="49" fontId="4" fillId="0" borderId="54" xfId="51" applyFont="1" applyBorder="1" applyAlignment="1">
      <alignment horizontal="center" vertical="center"/>
      <protection/>
    </xf>
    <xf numFmtId="49" fontId="75" fillId="0" borderId="53" xfId="51" applyFont="1" applyBorder="1" applyAlignment="1">
      <alignment horizontal="right"/>
      <protection/>
    </xf>
    <xf numFmtId="49" fontId="75" fillId="0" borderId="55" xfId="51" applyFont="1" applyBorder="1" applyAlignment="1">
      <alignment horizontal="right"/>
      <protection/>
    </xf>
    <xf numFmtId="49" fontId="75" fillId="0" borderId="56" xfId="51" applyFont="1" applyBorder="1" applyAlignment="1">
      <alignment horizontal="right"/>
      <protection/>
    </xf>
    <xf numFmtId="49" fontId="74" fillId="0" borderId="53" xfId="51" applyFont="1" applyBorder="1">
      <alignment/>
      <protection/>
    </xf>
    <xf numFmtId="49" fontId="74" fillId="0" borderId="55" xfId="51" applyFont="1" applyBorder="1">
      <alignment/>
      <protection/>
    </xf>
    <xf numFmtId="49" fontId="74" fillId="0" borderId="56" xfId="51" applyFont="1" applyBorder="1">
      <alignment/>
      <protection/>
    </xf>
    <xf numFmtId="49" fontId="10" fillId="0" borderId="53" xfId="51" applyFont="1" applyBorder="1">
      <alignment/>
      <protection/>
    </xf>
    <xf numFmtId="49" fontId="10" fillId="0" borderId="55" xfId="51" applyFont="1" applyBorder="1">
      <alignment/>
      <protection/>
    </xf>
    <xf numFmtId="49" fontId="10" fillId="0" borderId="56" xfId="51" applyFont="1" applyBorder="1">
      <alignment/>
      <protection/>
    </xf>
    <xf numFmtId="49" fontId="10" fillId="0" borderId="57" xfId="51" applyFont="1" applyBorder="1">
      <alignment/>
      <protection/>
    </xf>
    <xf numFmtId="49" fontId="75" fillId="0" borderId="57" xfId="51" applyFont="1" applyBorder="1" applyAlignment="1">
      <alignment horizontal="right"/>
      <protection/>
    </xf>
    <xf numFmtId="49" fontId="75" fillId="0" borderId="53" xfId="51" applyFont="1" applyBorder="1">
      <alignment/>
      <protection/>
    </xf>
    <xf numFmtId="49" fontId="75" fillId="0" borderId="55" xfId="51" applyFont="1" applyBorder="1">
      <alignment/>
      <protection/>
    </xf>
    <xf numFmtId="49" fontId="75" fillId="0" borderId="56" xfId="51" applyFont="1" applyBorder="1" applyAlignment="1">
      <alignment horizontal="center"/>
      <protection/>
    </xf>
    <xf numFmtId="49" fontId="74" fillId="0" borderId="58" xfId="51" applyFont="1" applyBorder="1">
      <alignment/>
      <protection/>
    </xf>
    <xf numFmtId="49" fontId="75" fillId="0" borderId="59" xfId="51" applyFont="1" applyBorder="1">
      <alignment/>
      <protection/>
    </xf>
    <xf numFmtId="49" fontId="16" fillId="0" borderId="42" xfId="51" applyFont="1" applyBorder="1">
      <alignment/>
      <protection/>
    </xf>
    <xf numFmtId="49" fontId="76" fillId="0" borderId="38" xfId="51" applyFont="1" applyBorder="1">
      <alignment/>
      <protection/>
    </xf>
    <xf numFmtId="49" fontId="17" fillId="0" borderId="44" xfId="51" applyFont="1" applyBorder="1">
      <alignment/>
      <protection/>
    </xf>
    <xf numFmtId="0" fontId="77" fillId="0" borderId="0" xfId="0" applyFont="1" applyAlignment="1">
      <alignment/>
    </xf>
    <xf numFmtId="49" fontId="10" fillId="33" borderId="43" xfId="51" applyFont="1" applyFill="1" applyBorder="1">
      <alignment/>
      <protection/>
    </xf>
    <xf numFmtId="49" fontId="80" fillId="0" borderId="41" xfId="51" applyFont="1" applyBorder="1">
      <alignment/>
      <protection/>
    </xf>
    <xf numFmtId="49" fontId="80" fillId="0" borderId="43" xfId="51" applyFont="1" applyBorder="1">
      <alignment/>
      <protection/>
    </xf>
    <xf numFmtId="49" fontId="74" fillId="0" borderId="43" xfId="51" applyFont="1" applyBorder="1">
      <alignment/>
      <protection/>
    </xf>
    <xf numFmtId="49" fontId="81" fillId="0" borderId="48" xfId="51" applyFont="1" applyBorder="1">
      <alignment/>
      <protection/>
    </xf>
    <xf numFmtId="49" fontId="81" fillId="0" borderId="50" xfId="51" applyFont="1" applyBorder="1">
      <alignment/>
      <protection/>
    </xf>
    <xf numFmtId="49" fontId="81" fillId="0" borderId="49" xfId="51" applyFont="1" applyBorder="1">
      <alignment/>
      <protection/>
    </xf>
    <xf numFmtId="49" fontId="10" fillId="0" borderId="52" xfId="51" applyFont="1" applyBorder="1">
      <alignment/>
      <protection/>
    </xf>
    <xf numFmtId="49" fontId="82" fillId="0" borderId="49" xfId="51" applyFont="1" applyBorder="1">
      <alignment/>
      <protection/>
    </xf>
    <xf numFmtId="49" fontId="74" fillId="0" borderId="48" xfId="51" applyFont="1" applyBorder="1" applyAlignment="1">
      <alignment horizontal="left" vertical="center"/>
      <protection/>
    </xf>
    <xf numFmtId="49" fontId="74" fillId="0" borderId="50" xfId="51" applyFont="1" applyBorder="1" applyAlignment="1">
      <alignment horizontal="left" vertical="center"/>
      <protection/>
    </xf>
    <xf numFmtId="49" fontId="74" fillId="0" borderId="49" xfId="51" applyFont="1" applyBorder="1" applyAlignment="1">
      <alignment horizontal="left" vertical="center"/>
      <protection/>
    </xf>
    <xf numFmtId="49" fontId="75" fillId="0" borderId="48" xfId="51" applyFont="1" applyBorder="1" applyAlignment="1">
      <alignment horizontal="right"/>
      <protection/>
    </xf>
    <xf numFmtId="49" fontId="75" fillId="0" borderId="50" xfId="51" applyFont="1" applyBorder="1" applyAlignment="1">
      <alignment horizontal="right"/>
      <protection/>
    </xf>
    <xf numFmtId="49" fontId="75" fillId="0" borderId="49" xfId="51" applyFont="1" applyBorder="1" applyAlignment="1">
      <alignment horizontal="center"/>
      <protection/>
    </xf>
    <xf numFmtId="49" fontId="81" fillId="0" borderId="53" xfId="51" applyFont="1" applyBorder="1">
      <alignment/>
      <protection/>
    </xf>
    <xf numFmtId="49" fontId="81" fillId="0" borderId="55" xfId="51" applyFont="1" applyBorder="1">
      <alignment/>
      <protection/>
    </xf>
    <xf numFmtId="49" fontId="81" fillId="0" borderId="56" xfId="51" applyFont="1" applyBorder="1">
      <alignment/>
      <protection/>
    </xf>
    <xf numFmtId="49" fontId="74" fillId="0" borderId="57" xfId="51" applyFont="1" applyBorder="1">
      <alignment/>
      <protection/>
    </xf>
    <xf numFmtId="49" fontId="76" fillId="0" borderId="53" xfId="51" applyFont="1" applyBorder="1">
      <alignment/>
      <protection/>
    </xf>
    <xf numFmtId="49" fontId="76" fillId="0" borderId="55" xfId="51" applyFont="1" applyBorder="1">
      <alignment/>
      <protection/>
    </xf>
    <xf numFmtId="49" fontId="76" fillId="0" borderId="56" xfId="51" applyFont="1" applyBorder="1">
      <alignment/>
      <protection/>
    </xf>
    <xf numFmtId="49" fontId="10" fillId="0" borderId="58" xfId="51" applyFont="1" applyBorder="1">
      <alignment/>
      <protection/>
    </xf>
    <xf numFmtId="49" fontId="83" fillId="0" borderId="39" xfId="51" applyFont="1" applyBorder="1">
      <alignment/>
      <protection/>
    </xf>
    <xf numFmtId="0" fontId="84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49" fontId="10" fillId="0" borderId="46" xfId="51" applyFont="1" applyBorder="1">
      <alignment/>
      <protection/>
    </xf>
    <xf numFmtId="49" fontId="10" fillId="0" borderId="60" xfId="51" applyFont="1" applyBorder="1">
      <alignment/>
      <protection/>
    </xf>
    <xf numFmtId="49" fontId="17" fillId="0" borderId="45" xfId="51" applyFont="1" applyBorder="1">
      <alignment/>
      <protection/>
    </xf>
    <xf numFmtId="49" fontId="10" fillId="33" borderId="45" xfId="51" applyFont="1" applyFill="1" applyBorder="1">
      <alignment/>
      <protection/>
    </xf>
    <xf numFmtId="49" fontId="76" fillId="0" borderId="19" xfId="51" applyFont="1" applyBorder="1">
      <alignment/>
      <protection/>
    </xf>
    <xf numFmtId="0" fontId="79" fillId="0" borderId="47" xfId="0" applyFont="1" applyBorder="1" applyAlignment="1">
      <alignment horizontal="center" vertical="center"/>
    </xf>
    <xf numFmtId="49" fontId="10" fillId="0" borderId="47" xfId="51" applyFont="1" applyBorder="1">
      <alignment/>
      <protection/>
    </xf>
    <xf numFmtId="49" fontId="81" fillId="0" borderId="46" xfId="51" applyFont="1" applyBorder="1">
      <alignment/>
      <protection/>
    </xf>
    <xf numFmtId="49" fontId="81" fillId="0" borderId="60" xfId="51" applyFont="1" applyBorder="1">
      <alignment/>
      <protection/>
    </xf>
    <xf numFmtId="49" fontId="81" fillId="0" borderId="47" xfId="51" applyFont="1" applyBorder="1">
      <alignment/>
      <protection/>
    </xf>
    <xf numFmtId="49" fontId="76" fillId="0" borderId="46" xfId="51" applyFont="1" applyBorder="1">
      <alignment/>
      <protection/>
    </xf>
    <xf numFmtId="49" fontId="76" fillId="0" borderId="60" xfId="51" applyFont="1" applyBorder="1">
      <alignment/>
      <protection/>
    </xf>
    <xf numFmtId="49" fontId="76" fillId="0" borderId="47" xfId="51" applyFont="1" applyBorder="1">
      <alignment/>
      <protection/>
    </xf>
    <xf numFmtId="49" fontId="74" fillId="0" borderId="46" xfId="51" applyFont="1" applyBorder="1">
      <alignment/>
      <protection/>
    </xf>
    <xf numFmtId="49" fontId="74" fillId="0" borderId="60" xfId="51" applyFont="1" applyBorder="1">
      <alignment/>
      <protection/>
    </xf>
    <xf numFmtId="49" fontId="24" fillId="0" borderId="52" xfId="51" applyFont="1" applyBorder="1">
      <alignment/>
      <protection/>
    </xf>
    <xf numFmtId="49" fontId="24" fillId="0" borderId="51" xfId="51" applyFont="1" applyBorder="1">
      <alignment/>
      <protection/>
    </xf>
    <xf numFmtId="49" fontId="85" fillId="0" borderId="48" xfId="51" applyFont="1" applyBorder="1">
      <alignment/>
      <protection/>
    </xf>
    <xf numFmtId="49" fontId="85" fillId="0" borderId="50" xfId="51" applyFont="1" applyBorder="1">
      <alignment/>
      <protection/>
    </xf>
    <xf numFmtId="49" fontId="85" fillId="0" borderId="49" xfId="51" applyFont="1" applyBorder="1">
      <alignment/>
      <protection/>
    </xf>
    <xf numFmtId="49" fontId="24" fillId="0" borderId="57" xfId="51" applyFont="1" applyBorder="1">
      <alignment/>
      <protection/>
    </xf>
    <xf numFmtId="49" fontId="85" fillId="0" borderId="53" xfId="51" applyFont="1" applyBorder="1">
      <alignment/>
      <protection/>
    </xf>
    <xf numFmtId="49" fontId="85" fillId="0" borderId="55" xfId="51" applyFont="1" applyBorder="1">
      <alignment/>
      <protection/>
    </xf>
    <xf numFmtId="49" fontId="85" fillId="0" borderId="56" xfId="51" applyFont="1" applyBorder="1">
      <alignment/>
      <protection/>
    </xf>
    <xf numFmtId="49" fontId="10" fillId="0" borderId="43" xfId="51" applyFont="1" applyBorder="1" applyAlignment="1">
      <alignment horizontal="left"/>
      <protection/>
    </xf>
    <xf numFmtId="49" fontId="83" fillId="0" borderId="19" xfId="51" applyFont="1" applyBorder="1">
      <alignment/>
      <protection/>
    </xf>
    <xf numFmtId="49" fontId="74" fillId="0" borderId="53" xfId="51" applyFont="1" applyBorder="1" applyAlignment="1">
      <alignment horizontal="right"/>
      <protection/>
    </xf>
    <xf numFmtId="49" fontId="86" fillId="0" borderId="55" xfId="51" applyFont="1" applyBorder="1" applyAlignment="1">
      <alignment horizontal="right"/>
      <protection/>
    </xf>
    <xf numFmtId="49" fontId="10" fillId="33" borderId="39" xfId="51" applyFont="1" applyFill="1" applyBorder="1">
      <alignment/>
      <protection/>
    </xf>
    <xf numFmtId="49" fontId="16" fillId="0" borderId="41" xfId="51" applyFont="1" applyBorder="1">
      <alignment/>
      <protection/>
    </xf>
    <xf numFmtId="0" fontId="10" fillId="0" borderId="41" xfId="51" applyNumberFormat="1" applyFont="1" applyBorder="1">
      <alignment/>
      <protection/>
    </xf>
    <xf numFmtId="0" fontId="10" fillId="0" borderId="42" xfId="51" applyNumberFormat="1" applyFont="1" applyBorder="1">
      <alignment/>
      <protection/>
    </xf>
    <xf numFmtId="49" fontId="10" fillId="0" borderId="20" xfId="51" applyFont="1" applyBorder="1">
      <alignment/>
      <protection/>
    </xf>
    <xf numFmtId="49" fontId="4" fillId="0" borderId="50" xfId="51" applyFont="1" applyBorder="1" applyAlignment="1">
      <alignment horizontal="center" vertical="center"/>
      <protection/>
    </xf>
    <xf numFmtId="0" fontId="30" fillId="0" borderId="61" xfId="0" applyFont="1" applyBorder="1" applyAlignment="1">
      <alignment horizontal="left" vertical="center"/>
    </xf>
    <xf numFmtId="0" fontId="87" fillId="34" borderId="62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8" fillId="35" borderId="63" xfId="0" applyFont="1" applyFill="1" applyBorder="1" applyAlignment="1">
      <alignment horizontal="center" vertical="center"/>
    </xf>
    <xf numFmtId="0" fontId="88" fillId="35" borderId="64" xfId="0" applyFont="1" applyFill="1" applyBorder="1" applyAlignment="1">
      <alignment horizontal="center" vertical="center"/>
    </xf>
    <xf numFmtId="0" fontId="88" fillId="35" borderId="65" xfId="0" applyFont="1" applyFill="1" applyBorder="1" applyAlignment="1">
      <alignment horizontal="center" vertical="center"/>
    </xf>
    <xf numFmtId="0" fontId="88" fillId="35" borderId="66" xfId="0" applyFont="1" applyFill="1" applyBorder="1" applyAlignment="1">
      <alignment horizontal="center" vertical="center"/>
    </xf>
    <xf numFmtId="0" fontId="88" fillId="35" borderId="67" xfId="0" applyFont="1" applyFill="1" applyBorder="1" applyAlignment="1">
      <alignment horizontal="center" vertical="center"/>
    </xf>
    <xf numFmtId="0" fontId="88" fillId="35" borderId="68" xfId="0" applyFont="1" applyFill="1" applyBorder="1" applyAlignment="1">
      <alignment horizontal="center" vertical="center"/>
    </xf>
    <xf numFmtId="0" fontId="30" fillId="35" borderId="69" xfId="0" applyFont="1" applyFill="1" applyBorder="1" applyAlignment="1">
      <alignment horizontal="center" vertical="center"/>
    </xf>
    <xf numFmtId="0" fontId="88" fillId="35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30" fillId="34" borderId="61" xfId="0" applyFont="1" applyFill="1" applyBorder="1" applyAlignment="1">
      <alignment horizontal="left" vertical="center"/>
    </xf>
    <xf numFmtId="165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right" vertical="center" wrapText="1"/>
    </xf>
    <xf numFmtId="0" fontId="89" fillId="0" borderId="0" xfId="0" applyFont="1" applyAlignment="1">
      <alignment horizontal="right" vertical="center" wrapText="1"/>
    </xf>
    <xf numFmtId="164" fontId="90" fillId="0" borderId="0" xfId="0" applyNumberFormat="1" applyFont="1" applyAlignment="1">
      <alignment/>
    </xf>
    <xf numFmtId="0" fontId="91" fillId="0" borderId="72" xfId="0" applyFont="1" applyBorder="1" applyAlignment="1">
      <alignment horizontal="center" vertical="center"/>
    </xf>
    <xf numFmtId="0" fontId="91" fillId="0" borderId="73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91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91" fillId="0" borderId="77" xfId="0" applyFont="1" applyBorder="1" applyAlignment="1">
      <alignment horizontal="center" vertical="center"/>
    </xf>
    <xf numFmtId="0" fontId="88" fillId="35" borderId="72" xfId="0" applyFont="1" applyFill="1" applyBorder="1" applyAlignment="1">
      <alignment horizontal="center" vertical="center"/>
    </xf>
    <xf numFmtId="0" fontId="88" fillId="35" borderId="73" xfId="0" applyFont="1" applyFill="1" applyBorder="1" applyAlignment="1">
      <alignment horizontal="center" vertical="center"/>
    </xf>
    <xf numFmtId="0" fontId="88" fillId="35" borderId="78" xfId="0" applyFont="1" applyFill="1" applyBorder="1" applyAlignment="1">
      <alignment horizontal="center" vertical="center"/>
    </xf>
    <xf numFmtId="0" fontId="30" fillId="35" borderId="74" xfId="0" applyFont="1" applyFill="1" applyBorder="1" applyAlignment="1">
      <alignment horizontal="center" vertical="center"/>
    </xf>
    <xf numFmtId="0" fontId="88" fillId="35" borderId="74" xfId="0" applyFont="1" applyFill="1" applyBorder="1" applyAlignment="1">
      <alignment horizontal="center" vertical="center"/>
    </xf>
    <xf numFmtId="0" fontId="88" fillId="35" borderId="79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88" fillId="35" borderId="77" xfId="0" applyFont="1" applyFill="1" applyBorder="1" applyAlignment="1">
      <alignment horizontal="center" vertical="center"/>
    </xf>
    <xf numFmtId="0" fontId="30" fillId="35" borderId="0" xfId="0" applyFont="1" applyFill="1" applyAlignment="1">
      <alignment horizontal="left" vertical="center"/>
    </xf>
    <xf numFmtId="0" fontId="36" fillId="0" borderId="43" xfId="0" applyFont="1" applyBorder="1" applyAlignment="1">
      <alignment horizontal="center" vertical="center"/>
    </xf>
    <xf numFmtId="0" fontId="91" fillId="0" borderId="79" xfId="0" applyFont="1" applyBorder="1" applyAlignment="1">
      <alignment horizontal="center" vertical="center"/>
    </xf>
    <xf numFmtId="0" fontId="88" fillId="35" borderId="80" xfId="0" applyFont="1" applyFill="1" applyBorder="1" applyAlignment="1">
      <alignment horizontal="center" vertical="center"/>
    </xf>
    <xf numFmtId="0" fontId="30" fillId="34" borderId="75" xfId="0" applyFont="1" applyFill="1" applyBorder="1" applyAlignment="1">
      <alignment horizontal="center" vertical="center"/>
    </xf>
    <xf numFmtId="0" fontId="88" fillId="35" borderId="81" xfId="0" applyFont="1" applyFill="1" applyBorder="1" applyAlignment="1">
      <alignment horizontal="center" vertical="center"/>
    </xf>
    <xf numFmtId="0" fontId="88" fillId="35" borderId="82" xfId="0" applyFont="1" applyFill="1" applyBorder="1" applyAlignment="1">
      <alignment horizontal="center" vertical="center"/>
    </xf>
    <xf numFmtId="0" fontId="88" fillId="35" borderId="83" xfId="0" applyFont="1" applyFill="1" applyBorder="1" applyAlignment="1">
      <alignment horizontal="center" vertical="center"/>
    </xf>
    <xf numFmtId="0" fontId="88" fillId="35" borderId="84" xfId="0" applyFont="1" applyFill="1" applyBorder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36" fillId="0" borderId="79" xfId="0" applyFont="1" applyBorder="1" applyAlignment="1">
      <alignment horizontal="center" vertical="center"/>
    </xf>
    <xf numFmtId="0" fontId="91" fillId="0" borderId="85" xfId="0" applyFont="1" applyBorder="1" applyAlignment="1">
      <alignment horizontal="center" vertical="center"/>
    </xf>
    <xf numFmtId="165" fontId="90" fillId="0" borderId="0" xfId="0" applyNumberFormat="1" applyFont="1" applyAlignment="1">
      <alignment/>
    </xf>
    <xf numFmtId="0" fontId="88" fillId="35" borderId="86" xfId="0" applyFont="1" applyFill="1" applyBorder="1" applyAlignment="1">
      <alignment horizontal="center" vertical="center"/>
    </xf>
    <xf numFmtId="0" fontId="88" fillId="35" borderId="87" xfId="0" applyFont="1" applyFill="1" applyBorder="1" applyAlignment="1">
      <alignment horizontal="center" vertical="center"/>
    </xf>
    <xf numFmtId="0" fontId="88" fillId="35" borderId="88" xfId="0" applyFont="1" applyFill="1" applyBorder="1" applyAlignment="1">
      <alignment horizontal="center" vertical="center"/>
    </xf>
    <xf numFmtId="0" fontId="88" fillId="35" borderId="89" xfId="0" applyFont="1" applyFill="1" applyBorder="1" applyAlignment="1">
      <alignment horizontal="center" vertical="center"/>
    </xf>
    <xf numFmtId="0" fontId="88" fillId="35" borderId="90" xfId="0" applyFont="1" applyFill="1" applyBorder="1" applyAlignment="1">
      <alignment horizontal="center" vertical="center"/>
    </xf>
    <xf numFmtId="0" fontId="88" fillId="35" borderId="91" xfId="0" applyFont="1" applyFill="1" applyBorder="1" applyAlignment="1">
      <alignment horizontal="center" vertical="center"/>
    </xf>
    <xf numFmtId="0" fontId="88" fillId="35" borderId="92" xfId="0" applyFont="1" applyFill="1" applyBorder="1" applyAlignment="1">
      <alignment horizontal="center" vertical="center"/>
    </xf>
    <xf numFmtId="0" fontId="30" fillId="35" borderId="93" xfId="0" applyFont="1" applyFill="1" applyBorder="1" applyAlignment="1">
      <alignment horizontal="center" vertical="center"/>
    </xf>
    <xf numFmtId="0" fontId="36" fillId="35" borderId="69" xfId="0" applyFont="1" applyFill="1" applyBorder="1" applyAlignment="1">
      <alignment horizontal="center" vertical="center"/>
    </xf>
    <xf numFmtId="0" fontId="36" fillId="35" borderId="74" xfId="0" applyFont="1" applyFill="1" applyBorder="1" applyAlignment="1">
      <alignment horizontal="center" vertical="center"/>
    </xf>
    <xf numFmtId="0" fontId="91" fillId="35" borderId="79" xfId="0" applyFont="1" applyFill="1" applyBorder="1" applyAlignment="1">
      <alignment horizontal="center" vertical="center"/>
    </xf>
    <xf numFmtId="0" fontId="36" fillId="35" borderId="70" xfId="0" applyFont="1" applyFill="1" applyBorder="1" applyAlignment="1">
      <alignment horizontal="center" vertical="center"/>
    </xf>
    <xf numFmtId="0" fontId="36" fillId="35" borderId="45" xfId="0" applyFont="1" applyFill="1" applyBorder="1" applyAlignment="1">
      <alignment horizontal="center" vertical="center"/>
    </xf>
    <xf numFmtId="0" fontId="36" fillId="35" borderId="75" xfId="0" applyFont="1" applyFill="1" applyBorder="1" applyAlignment="1">
      <alignment horizontal="center" vertical="center"/>
    </xf>
    <xf numFmtId="0" fontId="91" fillId="35" borderId="77" xfId="0" applyFont="1" applyFill="1" applyBorder="1" applyAlignment="1">
      <alignment horizontal="center" vertical="center"/>
    </xf>
    <xf numFmtId="0" fontId="30" fillId="35" borderId="78" xfId="0" applyFont="1" applyFill="1" applyBorder="1" applyAlignment="1">
      <alignment horizontal="center" vertical="center"/>
    </xf>
    <xf numFmtId="0" fontId="87" fillId="34" borderId="94" xfId="0" applyFont="1" applyFill="1" applyBorder="1" applyAlignment="1">
      <alignment horizontal="center" vertical="center" textRotation="90"/>
    </xf>
    <xf numFmtId="0" fontId="88" fillId="35" borderId="95" xfId="0" applyFont="1" applyFill="1" applyBorder="1" applyAlignment="1">
      <alignment horizontal="center" vertical="center"/>
    </xf>
    <xf numFmtId="0" fontId="88" fillId="35" borderId="96" xfId="0" applyFont="1" applyFill="1" applyBorder="1" applyAlignment="1">
      <alignment horizontal="center" vertical="center"/>
    </xf>
    <xf numFmtId="0" fontId="36" fillId="35" borderId="43" xfId="0" applyFont="1" applyFill="1" applyBorder="1" applyAlignment="1">
      <alignment horizontal="center" vertical="center"/>
    </xf>
    <xf numFmtId="0" fontId="91" fillId="35" borderId="75" xfId="0" applyFont="1" applyFill="1" applyBorder="1" applyAlignment="1">
      <alignment horizontal="center" vertical="center"/>
    </xf>
    <xf numFmtId="0" fontId="88" fillId="35" borderId="97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35" borderId="76" xfId="0" applyFont="1" applyFill="1" applyBorder="1" applyAlignment="1">
      <alignment horizontal="center" vertical="center"/>
    </xf>
    <xf numFmtId="0" fontId="91" fillId="33" borderId="79" xfId="0" applyFont="1" applyFill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1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91" fillId="0" borderId="103" xfId="0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91" fillId="0" borderId="105" xfId="0" applyFont="1" applyBorder="1" applyAlignment="1">
      <alignment horizontal="center" vertical="center"/>
    </xf>
    <xf numFmtId="0" fontId="30" fillId="34" borderId="63" xfId="0" applyFont="1" applyFill="1" applyBorder="1" applyAlignment="1">
      <alignment horizontal="left" vertical="center"/>
    </xf>
    <xf numFmtId="0" fontId="30" fillId="34" borderId="106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92" fillId="0" borderId="0" xfId="0" applyFont="1" applyAlignment="1">
      <alignment vertical="center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49" fontId="16" fillId="0" borderId="60" xfId="51" applyFont="1" applyBorder="1">
      <alignment/>
      <protection/>
    </xf>
    <xf numFmtId="0" fontId="93" fillId="0" borderId="0" xfId="0" applyFont="1" applyAlignment="1">
      <alignment/>
    </xf>
    <xf numFmtId="49" fontId="70" fillId="0" borderId="0" xfId="51" applyFont="1" applyAlignment="1">
      <alignment horizontal="center"/>
      <protection/>
    </xf>
    <xf numFmtId="49" fontId="70" fillId="0" borderId="28" xfId="51" applyFont="1" applyBorder="1" applyAlignment="1">
      <alignment horizontal="center"/>
      <protection/>
    </xf>
    <xf numFmtId="49" fontId="12" fillId="0" borderId="35" xfId="51" applyFont="1" applyBorder="1" applyAlignment="1">
      <alignment horizontal="center"/>
      <protection/>
    </xf>
    <xf numFmtId="49" fontId="10" fillId="0" borderId="79" xfId="51" applyFont="1" applyBorder="1">
      <alignment/>
      <protection/>
    </xf>
    <xf numFmtId="49" fontId="10" fillId="0" borderId="107" xfId="51" applyFont="1" applyBorder="1">
      <alignment/>
      <protection/>
    </xf>
    <xf numFmtId="49" fontId="74" fillId="0" borderId="59" xfId="51" applyFont="1" applyBorder="1">
      <alignment/>
      <protection/>
    </xf>
    <xf numFmtId="49" fontId="74" fillId="0" borderId="107" xfId="51" applyFont="1" applyBorder="1">
      <alignment/>
      <protection/>
    </xf>
    <xf numFmtId="49" fontId="10" fillId="0" borderId="59" xfId="51" applyFont="1" applyBorder="1">
      <alignment/>
      <protection/>
    </xf>
    <xf numFmtId="49" fontId="12" fillId="0" borderId="34" xfId="51" applyFont="1" applyBorder="1" applyAlignment="1">
      <alignment horizontal="center"/>
      <protection/>
    </xf>
    <xf numFmtId="0" fontId="0" fillId="0" borderId="42" xfId="0" applyBorder="1" applyAlignment="1">
      <alignment/>
    </xf>
    <xf numFmtId="49" fontId="12" fillId="0" borderId="39" xfId="51" applyFont="1" applyBorder="1" applyAlignment="1">
      <alignment horizontal="center"/>
      <protection/>
    </xf>
    <xf numFmtId="49" fontId="74" fillId="0" borderId="39" xfId="51" applyFont="1" applyBorder="1">
      <alignment/>
      <protection/>
    </xf>
    <xf numFmtId="49" fontId="10" fillId="0" borderId="108" xfId="51" applyFont="1" applyBorder="1">
      <alignment/>
      <protection/>
    </xf>
    <xf numFmtId="49" fontId="74" fillId="0" borderId="108" xfId="51" applyFont="1" applyBorder="1">
      <alignment/>
      <protection/>
    </xf>
    <xf numFmtId="49" fontId="94" fillId="0" borderId="41" xfId="51" applyFont="1" applyBorder="1">
      <alignment/>
      <protection/>
    </xf>
    <xf numFmtId="49" fontId="94" fillId="0" borderId="44" xfId="51" applyFont="1" applyBorder="1">
      <alignment/>
      <protection/>
    </xf>
    <xf numFmtId="0" fontId="93" fillId="0" borderId="0" xfId="0" applyFont="1" applyAlignment="1">
      <alignment horizontal="left"/>
    </xf>
    <xf numFmtId="49" fontId="10" fillId="33" borderId="19" xfId="51" applyFont="1" applyFill="1" applyBorder="1">
      <alignment/>
      <protection/>
    </xf>
    <xf numFmtId="49" fontId="16" fillId="0" borderId="39" xfId="51" applyFont="1" applyBorder="1" applyAlignment="1">
      <alignment horizontal="left"/>
      <protection/>
    </xf>
    <xf numFmtId="49" fontId="10" fillId="0" borderId="39" xfId="51" applyFont="1" applyBorder="1" applyAlignment="1">
      <alignment horizontal="left" vertical="center"/>
      <protection/>
    </xf>
    <xf numFmtId="0" fontId="78" fillId="0" borderId="0" xfId="0" applyFont="1" applyAlignment="1">
      <alignment horizontal="center" vertical="center"/>
    </xf>
    <xf numFmtId="49" fontId="10" fillId="0" borderId="53" xfId="51" applyFont="1" applyBorder="1" applyAlignment="1">
      <alignment horizontal="right"/>
      <protection/>
    </xf>
    <xf numFmtId="49" fontId="10" fillId="0" borderId="55" xfId="51" applyFont="1" applyBorder="1" applyAlignment="1">
      <alignment horizontal="right"/>
      <protection/>
    </xf>
    <xf numFmtId="49" fontId="10" fillId="0" borderId="56" xfId="51" applyFont="1" applyBorder="1" applyAlignment="1">
      <alignment horizontal="right"/>
      <protection/>
    </xf>
    <xf numFmtId="49" fontId="10" fillId="0" borderId="56" xfId="51" applyFont="1" applyBorder="1" applyAlignment="1">
      <alignment horizontal="center"/>
      <protection/>
    </xf>
    <xf numFmtId="49" fontId="16" fillId="33" borderId="42" xfId="51" applyFont="1" applyFill="1" applyBorder="1">
      <alignment/>
      <protection/>
    </xf>
    <xf numFmtId="49" fontId="16" fillId="0" borderId="79" xfId="51" applyFont="1" applyBorder="1">
      <alignment/>
      <protection/>
    </xf>
    <xf numFmtId="0" fontId="70" fillId="0" borderId="0" xfId="0" applyFont="1" applyAlignment="1">
      <alignment horizontal="center"/>
    </xf>
    <xf numFmtId="0" fontId="87" fillId="34" borderId="109" xfId="0" applyFont="1" applyFill="1" applyBorder="1" applyAlignment="1">
      <alignment horizontal="center" vertical="center" textRotation="90"/>
    </xf>
    <xf numFmtId="0" fontId="88" fillId="35" borderId="90" xfId="0" applyFont="1" applyFill="1" applyBorder="1" applyAlignment="1">
      <alignment horizontal="center" vertical="center"/>
    </xf>
    <xf numFmtId="0" fontId="88" fillId="35" borderId="89" xfId="0" applyFont="1" applyFill="1" applyBorder="1" applyAlignment="1">
      <alignment horizontal="center" vertical="center"/>
    </xf>
    <xf numFmtId="0" fontId="30" fillId="35" borderId="110" xfId="0" applyFont="1" applyFill="1" applyBorder="1" applyAlignment="1">
      <alignment horizontal="center" vertical="center"/>
    </xf>
    <xf numFmtId="0" fontId="91" fillId="0" borderId="74" xfId="0" applyFont="1" applyBorder="1" applyAlignment="1">
      <alignment horizontal="center" vertical="center"/>
    </xf>
    <xf numFmtId="0" fontId="91" fillId="35" borderId="74" xfId="0" applyFont="1" applyFill="1" applyBorder="1" applyAlignment="1">
      <alignment horizontal="center" vertical="center"/>
    </xf>
    <xf numFmtId="0" fontId="88" fillId="35" borderId="72" xfId="0" applyFont="1" applyFill="1" applyBorder="1" applyAlignment="1">
      <alignment horizontal="center" vertical="center"/>
    </xf>
    <xf numFmtId="0" fontId="88" fillId="35" borderId="73" xfId="0" applyFont="1" applyFill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6" fillId="33" borderId="69" xfId="0" applyFont="1" applyFill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87" fillId="34" borderId="111" xfId="0" applyFont="1" applyFill="1" applyBorder="1" applyAlignment="1">
      <alignment horizontal="center" vertical="center" textRotation="90"/>
    </xf>
    <xf numFmtId="0" fontId="87" fillId="34" borderId="112" xfId="0" applyFont="1" applyFill="1" applyBorder="1" applyAlignment="1">
      <alignment horizontal="center" vertical="center" textRotation="90"/>
    </xf>
    <xf numFmtId="0" fontId="30" fillId="35" borderId="89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87" fillId="34" borderId="113" xfId="0" applyFont="1" applyFill="1" applyBorder="1" applyAlignment="1">
      <alignment horizontal="center" vertical="center"/>
    </xf>
    <xf numFmtId="0" fontId="87" fillId="34" borderId="114" xfId="0" applyFont="1" applyFill="1" applyBorder="1" applyAlignment="1">
      <alignment horizontal="center" vertical="center" textRotation="90"/>
    </xf>
    <xf numFmtId="0" fontId="88" fillId="35" borderId="115" xfId="0" applyFont="1" applyFill="1" applyBorder="1" applyAlignment="1">
      <alignment horizontal="center" vertical="center"/>
    </xf>
    <xf numFmtId="0" fontId="30" fillId="35" borderId="69" xfId="0" applyFont="1" applyFill="1" applyBorder="1" applyAlignment="1">
      <alignment horizontal="center" vertical="center"/>
    </xf>
    <xf numFmtId="0" fontId="30" fillId="35" borderId="116" xfId="0" applyFont="1" applyFill="1" applyBorder="1" applyAlignment="1">
      <alignment horizontal="center" vertical="center"/>
    </xf>
    <xf numFmtId="0" fontId="88" fillId="35" borderId="74" xfId="0" applyFont="1" applyFill="1" applyBorder="1" applyAlignment="1">
      <alignment horizontal="center" vertical="center"/>
    </xf>
    <xf numFmtId="0" fontId="87" fillId="34" borderId="117" xfId="0" applyFont="1" applyFill="1" applyBorder="1" applyAlignment="1">
      <alignment horizontal="center" vertical="center"/>
    </xf>
    <xf numFmtId="0" fontId="87" fillId="34" borderId="118" xfId="0" applyFont="1" applyFill="1" applyBorder="1" applyAlignment="1">
      <alignment horizontal="center" vertical="center"/>
    </xf>
    <xf numFmtId="0" fontId="87" fillId="34" borderId="119" xfId="0" applyFont="1" applyFill="1" applyBorder="1" applyAlignment="1">
      <alignment horizontal="center" vertical="center"/>
    </xf>
    <xf numFmtId="0" fontId="87" fillId="34" borderId="120" xfId="0" applyFont="1" applyFill="1" applyBorder="1" applyAlignment="1">
      <alignment horizontal="center" vertical="center"/>
    </xf>
    <xf numFmtId="0" fontId="87" fillId="34" borderId="121" xfId="0" applyFont="1" applyFill="1" applyBorder="1" applyAlignment="1">
      <alignment horizontal="center" vertical="center"/>
    </xf>
    <xf numFmtId="0" fontId="87" fillId="34" borderId="11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6">
    <dxf>
      <fill>
        <patternFill>
          <bgColor rgb="FFEDE4AF"/>
        </patternFill>
      </fill>
    </dxf>
    <dxf>
      <fill>
        <patternFill>
          <bgColor rgb="FFFAEE86"/>
        </patternFill>
      </fill>
    </dxf>
    <dxf>
      <fill>
        <patternFill>
          <bgColor rgb="FFD9C3C9"/>
        </patternFill>
      </fill>
    </dxf>
    <dxf>
      <fill>
        <patternFill>
          <bgColor rgb="FFA4A5E2"/>
        </patternFill>
      </fill>
    </dxf>
    <dxf>
      <font>
        <color rgb="FF9C0000"/>
      </font>
      <fill>
        <patternFill>
          <bgColor rgb="FFFFD5D5"/>
        </patternFill>
      </fill>
    </dxf>
    <dxf>
      <font>
        <color rgb="FF006600"/>
      </font>
      <fill>
        <patternFill>
          <bgColor rgb="FFC6EFCE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8000"/>
      </font>
      <fill>
        <patternFill>
          <bgColor rgb="FFCCFFFF"/>
        </patternFill>
      </fill>
    </dxf>
    <dxf>
      <font>
        <b val="0"/>
        <sz val="11"/>
        <color rgb="FF993300"/>
      </font>
      <fill>
        <patternFill>
          <bgColor rgb="FFFFCC00"/>
        </patternFill>
      </fill>
    </dxf>
    <dxf>
      <font>
        <b val="0"/>
        <sz val="11"/>
        <color rgb="FF000000"/>
      </font>
      <fill>
        <patternFill>
          <bgColor rgb="FF00CCFF"/>
        </patternFill>
      </fill>
    </dxf>
    <dxf>
      <font>
        <b val="0"/>
        <sz val="11"/>
        <color rgb="FF000000"/>
      </font>
      <fill>
        <patternFill>
          <bgColor rgb="FF00CCFF"/>
        </patternFill>
      </fill>
      <border/>
    </dxf>
    <dxf>
      <font>
        <b val="0"/>
        <sz val="11"/>
        <color rgb="FF993300"/>
      </font>
      <fill>
        <patternFill>
          <bgColor rgb="FFFFCC00"/>
        </patternFill>
      </fill>
      <border/>
    </dxf>
    <dxf>
      <font>
        <b val="0"/>
        <sz val="11"/>
        <color rgb="FF008000"/>
      </font>
      <fill>
        <patternFill>
          <bgColor rgb="FFCCFFFF"/>
        </patternFill>
      </fill>
      <border/>
    </dxf>
    <dxf>
      <font>
        <color rgb="FF006600"/>
      </font>
      <fill>
        <patternFill>
          <bgColor rgb="FFC6EFCE"/>
        </patternFill>
      </fill>
      <border/>
    </dxf>
    <dxf>
      <font>
        <color rgb="FF9C0000"/>
      </font>
      <fill>
        <patternFill>
          <bgColor rgb="FFFFD5D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0"/>
      <rgbColor rgb="00008000"/>
      <rgbColor rgb="00002060"/>
      <rgbColor rgb="009C6500"/>
      <rgbColor rgb="00800080"/>
      <rgbColor rgb="00006600"/>
      <rgbColor rgb="00C0C0C0"/>
      <rgbColor rgb="00808080"/>
      <rgbColor rgb="00A4A5E2"/>
      <rgbColor rgb="00984807"/>
      <rgbColor rgb="00F2F2F2"/>
      <rgbColor rgb="00CCFFFF"/>
      <rgbColor rgb="00660066"/>
      <rgbColor rgb="00DBD3E5"/>
      <rgbColor rgb="000066CC"/>
      <rgbColor rgb="00CCCCFF"/>
      <rgbColor rgb="00000080"/>
      <rgbColor rgb="00FF00FF"/>
      <rgbColor rgb="00FFEB9C"/>
      <rgbColor rgb="0000FFFF"/>
      <rgbColor rgb="00800080"/>
      <rgbColor rgb="009C0006"/>
      <rgbColor rgb="00008080"/>
      <rgbColor rgb="000000FF"/>
      <rgbColor rgb="0000CCFF"/>
      <rgbColor rgb="00D9D9D9"/>
      <rgbColor rgb="00C6EFCE"/>
      <rgbColor rgb="00FAEE86"/>
      <rgbColor rgb="00C6D9F1"/>
      <rgbColor rgb="00FFD5D5"/>
      <rgbColor rgb="00D9C3C9"/>
      <rgbColor rgb="00FFC7CE"/>
      <rgbColor rgb="003366FF"/>
      <rgbColor rgb="0033CCCC"/>
      <rgbColor rgb="00EDE4AF"/>
      <rgbColor rgb="00FFCC00"/>
      <rgbColor rgb="00FDE4CF"/>
      <rgbColor rgb="00FF6600"/>
      <rgbColor rgb="00666699"/>
      <rgbColor rgb="00CCCCCC"/>
      <rgbColor rgb="00003366"/>
      <rgbColor rgb="00339966"/>
      <rgbColor rgb="00003300"/>
      <rgbColor rgb="000061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95"/>
  <sheetViews>
    <sheetView tabSelected="1" zoomScale="180" zoomScaleNormal="180" zoomScalePageLayoutView="0" workbookViewId="0" topLeftCell="A1">
      <pane xSplit="2" ySplit="2" topLeftCell="C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M10" sqref="M10"/>
    </sheetView>
  </sheetViews>
  <sheetFormatPr defaultColWidth="1.8984375" defaultRowHeight="14.25"/>
  <cols>
    <col min="1" max="1" width="2.5" style="1" bestFit="1" customWidth="1"/>
    <col min="2" max="2" width="11.59765625" style="0" customWidth="1"/>
    <col min="3" max="3" width="12.5" style="0" bestFit="1" customWidth="1"/>
    <col min="4" max="4" width="4.8984375" style="0" bestFit="1" customWidth="1"/>
    <col min="5" max="5" width="14" style="0" bestFit="1" customWidth="1"/>
    <col min="6" max="6" width="8.3984375" style="0" bestFit="1" customWidth="1"/>
    <col min="7" max="7" width="4.8984375" style="0" bestFit="1" customWidth="1"/>
    <col min="8" max="8" width="14.19921875" style="0" bestFit="1" customWidth="1"/>
    <col min="9" max="9" width="9" style="0" bestFit="1" customWidth="1"/>
    <col min="10" max="10" width="4.69921875" style="0" bestFit="1" customWidth="1"/>
    <col min="11" max="11" width="15.19921875" style="0" bestFit="1" customWidth="1"/>
    <col min="12" max="12" width="10.69921875" style="0" customWidth="1"/>
    <col min="13" max="13" width="10.8984375" style="0" customWidth="1"/>
    <col min="14" max="14" width="11.69921875" style="0" customWidth="1"/>
    <col min="15" max="15" width="11.69921875" style="0" bestFit="1" customWidth="1"/>
    <col min="16" max="16" width="5.09765625" style="0" bestFit="1" customWidth="1"/>
    <col min="17" max="17" width="14.5" style="0" bestFit="1" customWidth="1"/>
    <col min="18" max="18" width="8.19921875" style="0" bestFit="1" customWidth="1"/>
    <col min="19" max="19" width="5.5" style="0" bestFit="1" customWidth="1"/>
    <col min="20" max="20" width="13.69921875" style="0" bestFit="1" customWidth="1"/>
    <col min="21" max="21" width="8.69921875" style="0" bestFit="1" customWidth="1"/>
    <col min="22" max="22" width="5.5" style="0" bestFit="1" customWidth="1"/>
    <col min="23" max="23" width="14.19921875" style="0" bestFit="1" customWidth="1"/>
    <col min="24" max="24" width="9.09765625" style="0" bestFit="1" customWidth="1"/>
    <col min="25" max="25" width="5.5" style="0" bestFit="1" customWidth="1"/>
    <col min="26" max="26" width="16.19921875" style="0" bestFit="1" customWidth="1"/>
    <col min="27" max="27" width="7.3984375" style="0" bestFit="1" customWidth="1"/>
    <col min="28" max="28" width="5.19921875" style="0" bestFit="1" customWidth="1"/>
    <col min="29" max="29" width="15.69921875" style="0" bestFit="1" customWidth="1"/>
    <col min="30" max="30" width="8.3984375" style="0" bestFit="1" customWidth="1"/>
    <col min="31" max="31" width="6" style="0" bestFit="1" customWidth="1"/>
    <col min="32" max="32" width="15.69921875" style="0" bestFit="1" customWidth="1"/>
    <col min="33" max="33" width="9.09765625" style="2" bestFit="1" customWidth="1"/>
    <col min="34" max="34" width="5.5" style="0" bestFit="1" customWidth="1"/>
    <col min="35" max="35" width="15.69921875" style="0" bestFit="1" customWidth="1"/>
    <col min="36" max="36" width="8.19921875" style="0" bestFit="1" customWidth="1"/>
    <col min="37" max="37" width="4.5" style="0" bestFit="1" customWidth="1"/>
    <col min="38" max="38" width="15.69921875" style="0" bestFit="1" customWidth="1"/>
    <col min="39" max="39" width="9.19921875" style="0" bestFit="1" customWidth="1"/>
    <col min="40" max="40" width="5.5" style="0" bestFit="1" customWidth="1"/>
    <col min="41" max="41" width="16.19921875" style="0" bestFit="1" customWidth="1"/>
    <col min="42" max="42" width="8.09765625" style="0" bestFit="1" customWidth="1"/>
    <col min="43" max="43" width="5.3984375" style="0" bestFit="1" customWidth="1"/>
    <col min="44" max="44" width="16.8984375" style="0" bestFit="1" customWidth="1"/>
    <col min="45" max="45" width="2.5" style="0" bestFit="1" customWidth="1"/>
    <col min="46" max="46" width="8.69921875" style="0" bestFit="1" customWidth="1"/>
    <col min="47" max="47" width="7.59765625" style="0" bestFit="1" customWidth="1"/>
    <col min="48" max="48" width="4.69921875" style="0" bestFit="1" customWidth="1"/>
    <col min="49" max="49" width="15.69921875" style="0" bestFit="1" customWidth="1"/>
    <col min="50" max="50" width="8" style="0" bestFit="1" customWidth="1"/>
    <col min="51" max="51" width="5.09765625" style="0" bestFit="1" customWidth="1"/>
    <col min="52" max="52" width="15.69921875" style="0" bestFit="1" customWidth="1"/>
    <col min="53" max="53" width="7.59765625" style="0" bestFit="1" customWidth="1"/>
    <col min="54" max="54" width="3.19921875" style="0" bestFit="1" customWidth="1"/>
    <col min="55" max="55" width="15.69921875" style="0" bestFit="1" customWidth="1"/>
    <col min="56" max="56" width="7.3984375" style="0" bestFit="1" customWidth="1"/>
    <col min="57" max="57" width="5.5" style="0" bestFit="1" customWidth="1"/>
    <col min="58" max="58" width="19" style="0" bestFit="1" customWidth="1"/>
    <col min="59" max="59" width="8.09765625" style="0" bestFit="1" customWidth="1"/>
    <col min="60" max="60" width="5.59765625" style="0" bestFit="1" customWidth="1"/>
    <col min="61" max="61" width="15.69921875" style="0" bestFit="1" customWidth="1"/>
    <col min="62" max="62" width="8.3984375" style="0" bestFit="1" customWidth="1"/>
    <col min="63" max="63" width="5.5" style="0" bestFit="1" customWidth="1"/>
    <col min="64" max="64" width="15.69921875" style="0" bestFit="1" customWidth="1"/>
    <col min="65" max="65" width="8.19921875" style="0" bestFit="1" customWidth="1"/>
    <col min="66" max="66" width="5.8984375" style="0" bestFit="1" customWidth="1"/>
    <col min="67" max="67" width="15.69921875" style="0" bestFit="1" customWidth="1"/>
    <col min="68" max="68" width="7.69921875" style="0" bestFit="1" customWidth="1"/>
    <col min="69" max="69" width="5.5" style="0" bestFit="1" customWidth="1"/>
    <col min="70" max="70" width="17.8984375" style="0" bestFit="1" customWidth="1"/>
    <col min="71" max="71" width="8" style="0" bestFit="1" customWidth="1"/>
    <col min="72" max="72" width="5.5" style="0" bestFit="1" customWidth="1"/>
    <col min="73" max="73" width="17" style="0" bestFit="1" customWidth="1"/>
    <col min="74" max="74" width="8.19921875" style="0" bestFit="1" customWidth="1"/>
    <col min="75" max="75" width="6" style="0" bestFit="1" customWidth="1"/>
    <col min="76" max="76" width="17.69921875" style="0" bestFit="1" customWidth="1"/>
    <col min="77" max="77" width="7.69921875" style="0" bestFit="1" customWidth="1"/>
    <col min="78" max="78" width="4.69921875" style="0" bestFit="1" customWidth="1"/>
    <col min="79" max="79" width="15.69921875" style="0" bestFit="1" customWidth="1"/>
    <col min="80" max="80" width="8.59765625" style="0" bestFit="1" customWidth="1"/>
    <col min="81" max="81" width="5.5" style="0" bestFit="1" customWidth="1"/>
    <col min="82" max="82" width="16.59765625" style="0" bestFit="1" customWidth="1"/>
    <col min="83" max="83" width="8.69921875" style="0" bestFit="1" customWidth="1"/>
    <col min="84" max="84" width="4.69921875" style="0" bestFit="1" customWidth="1"/>
    <col min="85" max="85" width="15.69921875" style="0" bestFit="1" customWidth="1"/>
    <col min="86" max="86" width="7.59765625" style="0" bestFit="1" customWidth="1"/>
    <col min="87" max="87" width="5.5" style="0" bestFit="1" customWidth="1"/>
    <col min="88" max="88" width="15.69921875" style="0" bestFit="1" customWidth="1"/>
    <col min="89" max="89" width="9.69921875" style="313" customWidth="1"/>
    <col min="90" max="90" width="8" style="313" customWidth="1"/>
    <col min="91" max="91" width="15.69921875" style="0" customWidth="1"/>
    <col min="92" max="92" width="8.19921875" style="0" bestFit="1" customWidth="1"/>
    <col min="93" max="93" width="5.5" style="0" bestFit="1" customWidth="1"/>
    <col min="94" max="94" width="15.69921875" style="0" bestFit="1" customWidth="1"/>
  </cols>
  <sheetData>
    <row r="1" spans="1:94" ht="15" thickTop="1">
      <c r="A1" s="3"/>
      <c r="B1" s="4"/>
      <c r="C1" s="5"/>
      <c r="D1" s="6"/>
      <c r="E1" s="7" t="s">
        <v>0</v>
      </c>
      <c r="F1" s="8"/>
      <c r="G1" s="9"/>
      <c r="H1" s="331" t="s">
        <v>446</v>
      </c>
      <c r="I1" s="8"/>
      <c r="J1" s="9"/>
      <c r="K1" s="331" t="s">
        <v>165</v>
      </c>
      <c r="L1" s="8"/>
      <c r="M1" s="9"/>
      <c r="N1" s="10" t="s">
        <v>166</v>
      </c>
      <c r="O1" s="8"/>
      <c r="P1" s="9"/>
      <c r="Q1" s="331" t="s">
        <v>169</v>
      </c>
      <c r="R1" s="8"/>
      <c r="S1" s="9"/>
      <c r="T1" s="11" t="s">
        <v>171</v>
      </c>
      <c r="U1" s="8"/>
      <c r="V1" s="9"/>
      <c r="W1" s="7" t="s">
        <v>1</v>
      </c>
      <c r="X1" s="8"/>
      <c r="Y1" s="9"/>
      <c r="Z1" s="7" t="s">
        <v>2</v>
      </c>
      <c r="AA1" s="8"/>
      <c r="AB1" s="9"/>
      <c r="AC1" s="7" t="s">
        <v>3</v>
      </c>
      <c r="AD1" s="12"/>
      <c r="AE1" s="12"/>
      <c r="AF1" s="13" t="s">
        <v>4</v>
      </c>
      <c r="AG1" s="8"/>
      <c r="AH1" s="9"/>
      <c r="AI1" s="7" t="s">
        <v>180</v>
      </c>
      <c r="AJ1" s="8"/>
      <c r="AK1" s="9"/>
      <c r="AL1" s="7" t="s">
        <v>183</v>
      </c>
      <c r="AM1" s="8"/>
      <c r="AN1" s="9"/>
      <c r="AO1" s="7" t="s">
        <v>186</v>
      </c>
      <c r="AP1" s="8"/>
      <c r="AQ1" s="9"/>
      <c r="AR1" s="7" t="s">
        <v>5</v>
      </c>
      <c r="AS1" s="14"/>
      <c r="AT1" s="15"/>
      <c r="AU1" s="8"/>
      <c r="AV1" s="9"/>
      <c r="AW1" s="7" t="s">
        <v>190</v>
      </c>
      <c r="AX1" s="8"/>
      <c r="AY1" s="9"/>
      <c r="AZ1" s="7" t="s">
        <v>193</v>
      </c>
      <c r="BA1" s="8"/>
      <c r="BB1" s="9"/>
      <c r="BC1" s="7" t="s">
        <v>195</v>
      </c>
      <c r="BD1" s="8"/>
      <c r="BE1" s="9"/>
      <c r="BF1" s="7" t="s">
        <v>197</v>
      </c>
      <c r="BG1" s="8"/>
      <c r="BH1" s="9"/>
      <c r="BI1" s="7" t="s">
        <v>6</v>
      </c>
      <c r="BJ1" s="8"/>
      <c r="BK1" s="9"/>
      <c r="BL1" s="7" t="s">
        <v>7</v>
      </c>
      <c r="BM1" s="8"/>
      <c r="BN1" s="9"/>
      <c r="BO1" s="7" t="s">
        <v>202</v>
      </c>
      <c r="BP1" s="8"/>
      <c r="BQ1" s="9"/>
      <c r="BR1" s="7" t="s">
        <v>82</v>
      </c>
      <c r="BS1" s="8"/>
      <c r="BT1" s="9"/>
      <c r="BU1" s="7" t="s">
        <v>206</v>
      </c>
      <c r="BV1" s="8"/>
      <c r="BW1" s="9"/>
      <c r="BX1" s="8" t="s">
        <v>83</v>
      </c>
      <c r="BY1" s="8"/>
      <c r="BZ1" s="9"/>
      <c r="CA1" s="7" t="s">
        <v>8</v>
      </c>
      <c r="CB1" s="8"/>
      <c r="CC1" s="9"/>
      <c r="CD1" s="7" t="s">
        <v>9</v>
      </c>
      <c r="CE1" s="8"/>
      <c r="CF1" s="9"/>
      <c r="CG1" s="7" t="s">
        <v>215</v>
      </c>
      <c r="CH1" s="8"/>
      <c r="CI1" s="9"/>
      <c r="CJ1" s="11" t="s">
        <v>81</v>
      </c>
      <c r="CK1" s="23"/>
      <c r="CL1" s="29"/>
      <c r="CM1" s="12" t="s">
        <v>10</v>
      </c>
      <c r="CN1" s="8"/>
      <c r="CO1" s="9"/>
      <c r="CP1" s="7" t="s">
        <v>11</v>
      </c>
    </row>
    <row r="2" spans="1:94" ht="14.25">
      <c r="A2" s="16"/>
      <c r="B2" s="17"/>
      <c r="C2" s="18"/>
      <c r="D2" s="19"/>
      <c r="E2" s="20" t="s">
        <v>167</v>
      </c>
      <c r="F2" s="21"/>
      <c r="G2" s="22"/>
      <c r="H2" s="10" t="s">
        <v>12</v>
      </c>
      <c r="I2" s="21"/>
      <c r="J2" s="22"/>
      <c r="K2" s="331" t="s">
        <v>726</v>
      </c>
      <c r="L2" s="21"/>
      <c r="M2" s="22"/>
      <c r="N2" s="10" t="s">
        <v>727</v>
      </c>
      <c r="O2" s="21"/>
      <c r="P2" s="22"/>
      <c r="Q2" s="10" t="s">
        <v>170</v>
      </c>
      <c r="R2" s="21"/>
      <c r="S2" s="22"/>
      <c r="T2" s="23" t="s">
        <v>172</v>
      </c>
      <c r="U2" s="21"/>
      <c r="V2" s="22"/>
      <c r="W2" s="20" t="s">
        <v>175</v>
      </c>
      <c r="X2" s="21"/>
      <c r="Y2" s="22"/>
      <c r="Z2" s="20" t="s">
        <v>176</v>
      </c>
      <c r="AA2" s="21"/>
      <c r="AB2" s="22"/>
      <c r="AC2" s="20" t="s">
        <v>177</v>
      </c>
      <c r="AD2" s="24"/>
      <c r="AE2" s="24"/>
      <c r="AF2" s="25" t="s">
        <v>179</v>
      </c>
      <c r="AG2" s="21"/>
      <c r="AH2" s="22"/>
      <c r="AI2" s="20" t="s">
        <v>181</v>
      </c>
      <c r="AJ2" s="21"/>
      <c r="AK2" s="22"/>
      <c r="AL2" s="20" t="s">
        <v>184</v>
      </c>
      <c r="AM2" s="21"/>
      <c r="AN2" s="22"/>
      <c r="AO2" s="20" t="s">
        <v>187</v>
      </c>
      <c r="AP2" s="21"/>
      <c r="AQ2" s="22"/>
      <c r="AR2" s="20" t="s">
        <v>13</v>
      </c>
      <c r="AS2" s="26"/>
      <c r="AT2" s="27"/>
      <c r="AU2" s="21"/>
      <c r="AV2" s="22"/>
      <c r="AW2" s="20" t="s">
        <v>191</v>
      </c>
      <c r="AX2" s="21"/>
      <c r="AY2" s="22"/>
      <c r="AZ2" s="20" t="s">
        <v>739</v>
      </c>
      <c r="BA2" s="21"/>
      <c r="BB2" s="22"/>
      <c r="BC2" s="20" t="s">
        <v>196</v>
      </c>
      <c r="BD2" s="21"/>
      <c r="BE2" s="22"/>
      <c r="BF2" s="20" t="s">
        <v>198</v>
      </c>
      <c r="BG2" s="21"/>
      <c r="BH2" s="22"/>
      <c r="BI2" s="20" t="s">
        <v>199</v>
      </c>
      <c r="BJ2" s="21"/>
      <c r="BK2" s="22"/>
      <c r="BL2" s="20" t="s">
        <v>201</v>
      </c>
      <c r="BM2" s="28"/>
      <c r="BN2" s="29"/>
      <c r="BO2" s="20" t="s">
        <v>203</v>
      </c>
      <c r="BP2" s="28"/>
      <c r="BQ2" s="29"/>
      <c r="BR2" s="20" t="s">
        <v>204</v>
      </c>
      <c r="BS2" s="28"/>
      <c r="BT2" s="29"/>
      <c r="BU2" s="20" t="s">
        <v>207</v>
      </c>
      <c r="BV2" s="28"/>
      <c r="BW2" s="29"/>
      <c r="BX2" s="20" t="s">
        <v>209</v>
      </c>
      <c r="BY2" s="28"/>
      <c r="BZ2" s="29"/>
      <c r="CA2" s="20" t="s">
        <v>211</v>
      </c>
      <c r="CB2" s="28"/>
      <c r="CC2" s="29"/>
      <c r="CD2" s="20" t="s">
        <v>213</v>
      </c>
      <c r="CE2" s="28"/>
      <c r="CF2" s="29"/>
      <c r="CG2" s="20" t="s">
        <v>216</v>
      </c>
      <c r="CH2" s="28"/>
      <c r="CI2" s="29"/>
      <c r="CJ2" s="23" t="s">
        <v>218</v>
      </c>
      <c r="CK2" s="23"/>
      <c r="CM2" s="304" t="s">
        <v>219</v>
      </c>
      <c r="CN2" s="28"/>
      <c r="CO2" s="29"/>
      <c r="CP2" s="20" t="s">
        <v>221</v>
      </c>
    </row>
    <row r="3" spans="1:94" ht="15" thickBot="1">
      <c r="A3" s="30"/>
      <c r="B3" s="31"/>
      <c r="C3" s="32"/>
      <c r="D3" s="33"/>
      <c r="E3" s="34" t="s">
        <v>168</v>
      </c>
      <c r="F3" s="35"/>
      <c r="G3" s="36"/>
      <c r="H3" s="331" t="s">
        <v>15</v>
      </c>
      <c r="I3" s="35"/>
      <c r="J3" s="36"/>
      <c r="K3" s="10" t="s">
        <v>14</v>
      </c>
      <c r="L3" s="35"/>
      <c r="M3" s="36"/>
      <c r="N3" s="10" t="s">
        <v>14</v>
      </c>
      <c r="O3" s="35"/>
      <c r="P3" s="36"/>
      <c r="Q3" s="10" t="s">
        <v>173</v>
      </c>
      <c r="R3" s="35"/>
      <c r="S3" s="36"/>
      <c r="T3" s="37" t="s">
        <v>174</v>
      </c>
      <c r="U3" s="35"/>
      <c r="V3" s="36"/>
      <c r="W3" s="34" t="s">
        <v>16</v>
      </c>
      <c r="X3" s="35"/>
      <c r="Y3" s="36"/>
      <c r="Z3" s="34" t="s">
        <v>16</v>
      </c>
      <c r="AA3" s="35"/>
      <c r="AB3" s="36"/>
      <c r="AC3" s="34" t="s">
        <v>178</v>
      </c>
      <c r="AD3" s="38"/>
      <c r="AE3" s="38"/>
      <c r="AF3" s="39" t="s">
        <v>18</v>
      </c>
      <c r="AG3" s="35"/>
      <c r="AH3" s="36"/>
      <c r="AI3" s="34" t="s">
        <v>182</v>
      </c>
      <c r="AJ3" s="35"/>
      <c r="AK3" s="36"/>
      <c r="AL3" s="34" t="s">
        <v>185</v>
      </c>
      <c r="AM3" s="35"/>
      <c r="AN3" s="36"/>
      <c r="AO3" s="34" t="s">
        <v>189</v>
      </c>
      <c r="AP3" s="35"/>
      <c r="AQ3" s="36"/>
      <c r="AR3" s="34" t="s">
        <v>188</v>
      </c>
      <c r="AS3" s="40"/>
      <c r="AT3" s="41"/>
      <c r="AU3" s="35"/>
      <c r="AV3" s="36"/>
      <c r="AW3" s="34" t="s">
        <v>192</v>
      </c>
      <c r="AX3" s="35"/>
      <c r="AY3" s="36"/>
      <c r="AZ3" s="34" t="s">
        <v>194</v>
      </c>
      <c r="BA3" s="35"/>
      <c r="BB3" s="36"/>
      <c r="BC3" s="34" t="s">
        <v>17</v>
      </c>
      <c r="BD3" s="35"/>
      <c r="BE3" s="36"/>
      <c r="BF3" s="34" t="s">
        <v>17</v>
      </c>
      <c r="BG3" s="35"/>
      <c r="BH3" s="36"/>
      <c r="BI3" s="34" t="s">
        <v>200</v>
      </c>
      <c r="BJ3" s="35"/>
      <c r="BK3" s="36"/>
      <c r="BL3" s="34" t="s">
        <v>174</v>
      </c>
      <c r="BM3" s="42"/>
      <c r="BN3" s="43"/>
      <c r="BO3" s="34" t="s">
        <v>20</v>
      </c>
      <c r="BP3" s="42"/>
      <c r="BQ3" s="43"/>
      <c r="BR3" s="34" t="s">
        <v>205</v>
      </c>
      <c r="BS3" s="42"/>
      <c r="BT3" s="43"/>
      <c r="BU3" s="34" t="s">
        <v>208</v>
      </c>
      <c r="BV3" s="42"/>
      <c r="BW3" s="43"/>
      <c r="BX3" s="34" t="s">
        <v>210</v>
      </c>
      <c r="BY3" s="42"/>
      <c r="BZ3" s="43"/>
      <c r="CA3" s="34" t="s">
        <v>212</v>
      </c>
      <c r="CB3" s="42"/>
      <c r="CC3" s="43"/>
      <c r="CD3" s="34" t="s">
        <v>214</v>
      </c>
      <c r="CE3" s="42"/>
      <c r="CF3" s="43"/>
      <c r="CG3" s="34" t="s">
        <v>217</v>
      </c>
      <c r="CH3" s="42"/>
      <c r="CI3" s="43"/>
      <c r="CJ3" s="37" t="s">
        <v>19</v>
      </c>
      <c r="CK3" s="43"/>
      <c r="CL3" s="43"/>
      <c r="CM3" s="305" t="s">
        <v>220</v>
      </c>
      <c r="CN3" s="42"/>
      <c r="CO3" s="43"/>
      <c r="CP3" s="34" t="s">
        <v>222</v>
      </c>
    </row>
    <row r="4" spans="1:94" ht="15" thickTop="1">
      <c r="A4" s="44" t="s">
        <v>21</v>
      </c>
      <c r="B4" s="45" t="s">
        <v>22</v>
      </c>
      <c r="C4" s="46"/>
      <c r="D4" s="47"/>
      <c r="E4" s="48"/>
      <c r="F4" s="49"/>
      <c r="G4" s="50"/>
      <c r="H4" s="48"/>
      <c r="I4" s="51"/>
      <c r="J4" s="52"/>
      <c r="K4" s="53"/>
      <c r="L4" s="51"/>
      <c r="M4" s="52"/>
      <c r="N4" s="53"/>
      <c r="O4" s="54"/>
      <c r="P4" s="55"/>
      <c r="Q4" s="56"/>
      <c r="R4" s="49"/>
      <c r="S4" s="50"/>
      <c r="T4" s="57"/>
      <c r="U4" s="49"/>
      <c r="V4" s="50"/>
      <c r="W4" s="48"/>
      <c r="X4" s="49"/>
      <c r="Y4" s="50"/>
      <c r="Z4" s="48"/>
      <c r="AA4" s="49"/>
      <c r="AB4" s="50"/>
      <c r="AC4" s="48"/>
      <c r="AD4" s="58"/>
      <c r="AE4" s="58"/>
      <c r="AF4" s="59"/>
      <c r="AG4" s="60"/>
      <c r="AH4" s="61"/>
      <c r="AI4" s="62"/>
      <c r="AJ4" s="63"/>
      <c r="AK4" s="55"/>
      <c r="AL4" s="64"/>
      <c r="AM4" s="63"/>
      <c r="AN4" s="55"/>
      <c r="AO4" s="64"/>
      <c r="AP4" s="63"/>
      <c r="AQ4" s="55"/>
      <c r="AR4" s="64"/>
      <c r="AS4" s="44" t="s">
        <v>21</v>
      </c>
      <c r="AT4" s="45" t="s">
        <v>22</v>
      </c>
      <c r="AU4" s="63"/>
      <c r="AV4" s="55"/>
      <c r="AW4" s="64"/>
      <c r="AX4" s="63"/>
      <c r="AY4" s="55"/>
      <c r="AZ4" s="64"/>
      <c r="BA4" s="63"/>
      <c r="BB4" s="55"/>
      <c r="BC4" s="64"/>
      <c r="BD4" s="63"/>
      <c r="BE4" s="55"/>
      <c r="BF4" s="64"/>
      <c r="BG4" s="63"/>
      <c r="BH4" s="55"/>
      <c r="BI4" s="64"/>
      <c r="BJ4" s="63"/>
      <c r="BK4" s="55"/>
      <c r="BL4" s="64"/>
      <c r="BM4" s="63"/>
      <c r="BN4" s="55"/>
      <c r="BO4" s="64"/>
      <c r="BP4" s="63"/>
      <c r="BQ4" s="55"/>
      <c r="BR4" s="64"/>
      <c r="BS4" s="63"/>
      <c r="BT4" s="55"/>
      <c r="BU4" s="64"/>
      <c r="BV4" s="63"/>
      <c r="BW4" s="55"/>
      <c r="BX4" s="64"/>
      <c r="BY4" s="63"/>
      <c r="BZ4" s="55"/>
      <c r="CA4" s="64"/>
      <c r="CB4" s="63"/>
      <c r="CC4" s="55"/>
      <c r="CD4" s="64"/>
      <c r="CE4" s="63"/>
      <c r="CF4" s="55"/>
      <c r="CG4" s="64"/>
      <c r="CH4" s="63"/>
      <c r="CI4" s="55"/>
      <c r="CJ4" s="312"/>
      <c r="CK4" s="314"/>
      <c r="CL4" s="314"/>
      <c r="CM4" s="306"/>
      <c r="CN4" s="63"/>
      <c r="CO4" s="55"/>
      <c r="CP4" s="64"/>
    </row>
    <row r="5" spans="1:94" ht="14.25">
      <c r="A5" s="65" t="s">
        <v>23</v>
      </c>
      <c r="B5" s="66" t="s">
        <v>24</v>
      </c>
      <c r="C5" s="67" t="s">
        <v>275</v>
      </c>
      <c r="D5" s="68" t="s">
        <v>237</v>
      </c>
      <c r="E5" s="69" t="s">
        <v>260</v>
      </c>
      <c r="F5" s="70"/>
      <c r="G5" s="71"/>
      <c r="H5" s="69"/>
      <c r="I5" s="70"/>
      <c r="J5" s="71"/>
      <c r="K5" s="72"/>
      <c r="L5" s="70"/>
      <c r="M5" s="71"/>
      <c r="N5" s="69"/>
      <c r="O5" s="70" t="s">
        <v>340</v>
      </c>
      <c r="P5" s="71" t="s">
        <v>232</v>
      </c>
      <c r="Q5" s="73" t="s">
        <v>353</v>
      </c>
      <c r="R5" s="70" t="s">
        <v>340</v>
      </c>
      <c r="S5" s="71" t="s">
        <v>232</v>
      </c>
      <c r="T5" s="73" t="s">
        <v>353</v>
      </c>
      <c r="U5" s="74" t="s">
        <v>345</v>
      </c>
      <c r="V5" s="75" t="s">
        <v>250</v>
      </c>
      <c r="W5" s="76" t="s">
        <v>385</v>
      </c>
      <c r="X5" s="74" t="s">
        <v>342</v>
      </c>
      <c r="Y5" s="75" t="s">
        <v>234</v>
      </c>
      <c r="Z5" s="77" t="s">
        <v>355</v>
      </c>
      <c r="AA5" s="74" t="s">
        <v>432</v>
      </c>
      <c r="AB5" s="75" t="s">
        <v>239</v>
      </c>
      <c r="AC5" s="78" t="s">
        <v>294</v>
      </c>
      <c r="AD5" s="79" t="s">
        <v>277</v>
      </c>
      <c r="AE5" s="75" t="s">
        <v>243</v>
      </c>
      <c r="AF5" s="78" t="s">
        <v>457</v>
      </c>
      <c r="AG5" s="74" t="s">
        <v>467</v>
      </c>
      <c r="AH5" s="75" t="s">
        <v>231</v>
      </c>
      <c r="AI5" s="78" t="s">
        <v>434</v>
      </c>
      <c r="AJ5" s="74" t="s">
        <v>302</v>
      </c>
      <c r="AK5" s="75" t="s">
        <v>288</v>
      </c>
      <c r="AL5" s="78" t="s">
        <v>263</v>
      </c>
      <c r="AM5" s="74" t="s">
        <v>490</v>
      </c>
      <c r="AN5" s="75" t="s">
        <v>399</v>
      </c>
      <c r="AO5" s="80" t="s">
        <v>499</v>
      </c>
      <c r="AP5" s="74" t="s">
        <v>501</v>
      </c>
      <c r="AQ5" s="75" t="s">
        <v>241</v>
      </c>
      <c r="AR5" s="78" t="s">
        <v>434</v>
      </c>
      <c r="AS5" s="65" t="s">
        <v>23</v>
      </c>
      <c r="AT5" s="66" t="s">
        <v>24</v>
      </c>
      <c r="AU5" s="74" t="s">
        <v>284</v>
      </c>
      <c r="AV5" s="75" t="s">
        <v>288</v>
      </c>
      <c r="AW5" s="78" t="s">
        <v>263</v>
      </c>
      <c r="AX5" s="74" t="s">
        <v>311</v>
      </c>
      <c r="AY5" s="75" t="s">
        <v>28</v>
      </c>
      <c r="AZ5" s="78" t="s">
        <v>540</v>
      </c>
      <c r="BA5" s="74" t="s">
        <v>285</v>
      </c>
      <c r="BB5" s="75" t="s">
        <v>249</v>
      </c>
      <c r="BC5" s="78" t="s">
        <v>294</v>
      </c>
      <c r="BD5" s="74"/>
      <c r="BE5" s="75"/>
      <c r="BF5" s="78"/>
      <c r="BG5" s="74" t="s">
        <v>449</v>
      </c>
      <c r="BH5" s="75" t="s">
        <v>288</v>
      </c>
      <c r="BI5" s="78" t="s">
        <v>583</v>
      </c>
      <c r="BJ5" s="74"/>
      <c r="BK5" s="75"/>
      <c r="BL5" s="78"/>
      <c r="BM5" s="74" t="s">
        <v>346</v>
      </c>
      <c r="BN5" s="75" t="s">
        <v>244</v>
      </c>
      <c r="BO5" s="78" t="s">
        <v>594</v>
      </c>
      <c r="BP5" s="74"/>
      <c r="BQ5" s="75"/>
      <c r="BR5" s="78"/>
      <c r="BS5" s="74" t="s">
        <v>605</v>
      </c>
      <c r="BT5" s="75" t="s">
        <v>245</v>
      </c>
      <c r="BU5" s="78" t="s">
        <v>581</v>
      </c>
      <c r="BV5" s="74" t="s">
        <v>732</v>
      </c>
      <c r="BW5" s="75" t="s">
        <v>248</v>
      </c>
      <c r="BX5" s="78" t="s">
        <v>581</v>
      </c>
      <c r="BY5" s="74" t="s">
        <v>585</v>
      </c>
      <c r="BZ5" s="75" t="s">
        <v>254</v>
      </c>
      <c r="CA5" s="78" t="s">
        <v>580</v>
      </c>
      <c r="CB5" s="74"/>
      <c r="CC5" s="75"/>
      <c r="CD5" s="78"/>
      <c r="CE5" s="74" t="s">
        <v>559</v>
      </c>
      <c r="CF5" s="75" t="s">
        <v>648</v>
      </c>
      <c r="CG5" s="78" t="s">
        <v>395</v>
      </c>
      <c r="CH5" s="74" t="s">
        <v>691</v>
      </c>
      <c r="CI5" s="75" t="s">
        <v>251</v>
      </c>
      <c r="CJ5" s="76" t="s">
        <v>434</v>
      </c>
      <c r="CK5" s="75" t="s">
        <v>379</v>
      </c>
      <c r="CL5" s="75" t="s">
        <v>246</v>
      </c>
      <c r="CM5" s="307" t="s">
        <v>434</v>
      </c>
      <c r="CN5" s="74" t="s">
        <v>668</v>
      </c>
      <c r="CO5" s="75" t="s">
        <v>242</v>
      </c>
      <c r="CP5" s="78" t="s">
        <v>434</v>
      </c>
    </row>
    <row r="6" spans="1:94" ht="14.25">
      <c r="A6" s="81" t="s">
        <v>26</v>
      </c>
      <c r="B6" s="82" t="s">
        <v>27</v>
      </c>
      <c r="C6" s="83" t="s">
        <v>275</v>
      </c>
      <c r="D6" s="68" t="s">
        <v>237</v>
      </c>
      <c r="E6" s="69" t="s">
        <v>261</v>
      </c>
      <c r="F6" s="74"/>
      <c r="G6" s="75"/>
      <c r="H6" s="69"/>
      <c r="I6" s="70" t="s">
        <v>311</v>
      </c>
      <c r="J6" s="71" t="s">
        <v>256</v>
      </c>
      <c r="K6" s="78" t="s">
        <v>273</v>
      </c>
      <c r="L6" s="74" t="s">
        <v>277</v>
      </c>
      <c r="M6" s="75" t="s">
        <v>247</v>
      </c>
      <c r="N6" s="78" t="s">
        <v>264</v>
      </c>
      <c r="O6" s="74" t="s">
        <v>341</v>
      </c>
      <c r="P6" s="75" t="s">
        <v>372</v>
      </c>
      <c r="Q6" s="76" t="s">
        <v>354</v>
      </c>
      <c r="R6" s="74"/>
      <c r="S6" s="75"/>
      <c r="T6" s="76"/>
      <c r="U6" s="74" t="s">
        <v>375</v>
      </c>
      <c r="V6" s="75" t="s">
        <v>234</v>
      </c>
      <c r="W6" s="78" t="s">
        <v>364</v>
      </c>
      <c r="X6" s="84" t="s">
        <v>412</v>
      </c>
      <c r="Y6" s="85" t="s">
        <v>399</v>
      </c>
      <c r="Z6" s="78" t="s">
        <v>395</v>
      </c>
      <c r="AA6" s="74" t="s">
        <v>432</v>
      </c>
      <c r="AB6" s="75" t="s">
        <v>239</v>
      </c>
      <c r="AC6" s="78" t="s">
        <v>434</v>
      </c>
      <c r="AD6" s="79" t="s">
        <v>285</v>
      </c>
      <c r="AE6" s="75" t="s">
        <v>248</v>
      </c>
      <c r="AF6" s="78" t="s">
        <v>458</v>
      </c>
      <c r="AG6" s="74" t="s">
        <v>467</v>
      </c>
      <c r="AH6" s="75" t="s">
        <v>231</v>
      </c>
      <c r="AI6" s="78" t="s">
        <v>435</v>
      </c>
      <c r="AJ6" s="74" t="s">
        <v>476</v>
      </c>
      <c r="AK6" s="75" t="s">
        <v>233</v>
      </c>
      <c r="AL6" s="78" t="s">
        <v>434</v>
      </c>
      <c r="AM6" s="74" t="s">
        <v>340</v>
      </c>
      <c r="AN6" s="75" t="s">
        <v>243</v>
      </c>
      <c r="AO6" s="78" t="s">
        <v>434</v>
      </c>
      <c r="AP6" s="74" t="s">
        <v>501</v>
      </c>
      <c r="AQ6" s="75" t="s">
        <v>241</v>
      </c>
      <c r="AR6" s="78" t="s">
        <v>434</v>
      </c>
      <c r="AS6" s="81" t="s">
        <v>26</v>
      </c>
      <c r="AT6" s="82" t="s">
        <v>27</v>
      </c>
      <c r="AU6" s="74" t="s">
        <v>514</v>
      </c>
      <c r="AV6" s="75" t="s">
        <v>235</v>
      </c>
      <c r="AW6" s="78" t="s">
        <v>434</v>
      </c>
      <c r="AX6" s="74" t="s">
        <v>741</v>
      </c>
      <c r="AY6" s="75" t="s">
        <v>28</v>
      </c>
      <c r="AZ6" s="78" t="s">
        <v>434</v>
      </c>
      <c r="BA6" s="74" t="s">
        <v>478</v>
      </c>
      <c r="BB6" s="75" t="s">
        <v>232</v>
      </c>
      <c r="BC6" s="78" t="s">
        <v>511</v>
      </c>
      <c r="BD6" s="74" t="s">
        <v>449</v>
      </c>
      <c r="BE6" s="75" t="s">
        <v>288</v>
      </c>
      <c r="BF6" s="78" t="s">
        <v>263</v>
      </c>
      <c r="BG6" s="74" t="s">
        <v>567</v>
      </c>
      <c r="BH6" s="75" t="s">
        <v>25</v>
      </c>
      <c r="BI6" s="78" t="s">
        <v>434</v>
      </c>
      <c r="BJ6" s="74" t="s">
        <v>345</v>
      </c>
      <c r="BK6" s="75" t="s">
        <v>250</v>
      </c>
      <c r="BL6" s="78" t="s">
        <v>595</v>
      </c>
      <c r="BM6" s="74" t="s">
        <v>346</v>
      </c>
      <c r="BN6" s="75" t="s">
        <v>244</v>
      </c>
      <c r="BO6" s="78" t="s">
        <v>594</v>
      </c>
      <c r="BP6" s="74" t="s">
        <v>302</v>
      </c>
      <c r="BQ6" s="75" t="s">
        <v>288</v>
      </c>
      <c r="BR6" s="78" t="s">
        <v>263</v>
      </c>
      <c r="BS6" s="74" t="s">
        <v>605</v>
      </c>
      <c r="BT6" s="75" t="s">
        <v>245</v>
      </c>
      <c r="BU6" s="78" t="s">
        <v>581</v>
      </c>
      <c r="BV6" s="74" t="s">
        <v>732</v>
      </c>
      <c r="BW6" s="75" t="s">
        <v>248</v>
      </c>
      <c r="BX6" s="78" t="s">
        <v>733</v>
      </c>
      <c r="BY6" s="74" t="s">
        <v>585</v>
      </c>
      <c r="BZ6" s="75" t="s">
        <v>254</v>
      </c>
      <c r="CA6" s="78" t="s">
        <v>580</v>
      </c>
      <c r="CB6" s="74" t="s">
        <v>559</v>
      </c>
      <c r="CC6" s="75" t="s">
        <v>666</v>
      </c>
      <c r="CD6" s="78" t="s">
        <v>681</v>
      </c>
      <c r="CE6" s="74" t="s">
        <v>284</v>
      </c>
      <c r="CF6" s="75" t="s">
        <v>288</v>
      </c>
      <c r="CG6" s="78" t="s">
        <v>556</v>
      </c>
      <c r="CH6" s="74" t="s">
        <v>691</v>
      </c>
      <c r="CI6" s="75" t="s">
        <v>251</v>
      </c>
      <c r="CJ6" s="76" t="s">
        <v>435</v>
      </c>
      <c r="CK6" s="75" t="s">
        <v>379</v>
      </c>
      <c r="CL6" s="75" t="s">
        <v>246</v>
      </c>
      <c r="CM6" s="307" t="s">
        <v>435</v>
      </c>
      <c r="CN6" s="74" t="s">
        <v>668</v>
      </c>
      <c r="CO6" s="75" t="s">
        <v>242</v>
      </c>
      <c r="CP6" s="78" t="s">
        <v>435</v>
      </c>
    </row>
    <row r="7" spans="1:94" ht="14.25">
      <c r="A7" s="81" t="s">
        <v>29</v>
      </c>
      <c r="B7" s="82" t="s">
        <v>30</v>
      </c>
      <c r="C7" s="83" t="s">
        <v>275</v>
      </c>
      <c r="D7" s="323" t="s">
        <v>237</v>
      </c>
      <c r="E7" s="78" t="s">
        <v>261</v>
      </c>
      <c r="F7" s="74" t="s">
        <v>276</v>
      </c>
      <c r="G7" s="75" t="s">
        <v>288</v>
      </c>
      <c r="H7" s="69" t="s">
        <v>263</v>
      </c>
      <c r="I7" s="88" t="s">
        <v>277</v>
      </c>
      <c r="J7" s="89">
        <v>52</v>
      </c>
      <c r="K7" s="78" t="s">
        <v>264</v>
      </c>
      <c r="L7" s="74" t="s">
        <v>311</v>
      </c>
      <c r="M7" s="87" t="s">
        <v>230</v>
      </c>
      <c r="N7" s="69" t="s">
        <v>261</v>
      </c>
      <c r="O7" s="74" t="s">
        <v>342</v>
      </c>
      <c r="P7" s="75" t="s">
        <v>243</v>
      </c>
      <c r="Q7" s="78" t="s">
        <v>355</v>
      </c>
      <c r="R7" s="70" t="s">
        <v>375</v>
      </c>
      <c r="S7" s="90" t="s">
        <v>234</v>
      </c>
      <c r="T7" s="76" t="s">
        <v>364</v>
      </c>
      <c r="U7" s="74" t="s">
        <v>381</v>
      </c>
      <c r="V7" s="75" t="s">
        <v>236</v>
      </c>
      <c r="W7" s="78" t="s">
        <v>394</v>
      </c>
      <c r="X7" s="74" t="s">
        <v>284</v>
      </c>
      <c r="Y7" s="75" t="s">
        <v>288</v>
      </c>
      <c r="Z7" s="78" t="s">
        <v>263</v>
      </c>
      <c r="AA7" s="74" t="s">
        <v>432</v>
      </c>
      <c r="AB7" s="75" t="s">
        <v>239</v>
      </c>
      <c r="AC7" s="78" t="s">
        <v>443</v>
      </c>
      <c r="AD7" s="79" t="s">
        <v>285</v>
      </c>
      <c r="AE7" s="75" t="s">
        <v>248</v>
      </c>
      <c r="AF7" s="78" t="s">
        <v>458</v>
      </c>
      <c r="AG7" s="324" t="s">
        <v>467</v>
      </c>
      <c r="AH7" s="75" t="s">
        <v>231</v>
      </c>
      <c r="AI7" s="78" t="s">
        <v>461</v>
      </c>
      <c r="AJ7" s="74" t="s">
        <v>476</v>
      </c>
      <c r="AK7" s="75" t="s">
        <v>233</v>
      </c>
      <c r="AL7" s="78" t="s">
        <v>435</v>
      </c>
      <c r="AM7" s="74" t="s">
        <v>492</v>
      </c>
      <c r="AN7" s="75" t="s">
        <v>399</v>
      </c>
      <c r="AO7" s="78" t="s">
        <v>499</v>
      </c>
      <c r="AP7" s="74" t="s">
        <v>501</v>
      </c>
      <c r="AQ7" s="75" t="s">
        <v>241</v>
      </c>
      <c r="AR7" s="78" t="s">
        <v>458</v>
      </c>
      <c r="AS7" s="81" t="s">
        <v>29</v>
      </c>
      <c r="AT7" s="82" t="s">
        <v>30</v>
      </c>
      <c r="AU7" s="74" t="s">
        <v>514</v>
      </c>
      <c r="AV7" s="75" t="s">
        <v>235</v>
      </c>
      <c r="AW7" s="78" t="s">
        <v>434</v>
      </c>
      <c r="AX7" s="74" t="s">
        <v>741</v>
      </c>
      <c r="AY7" s="75" t="s">
        <v>28</v>
      </c>
      <c r="AZ7" s="78" t="s">
        <v>434</v>
      </c>
      <c r="BA7" s="74" t="s">
        <v>281</v>
      </c>
      <c r="BB7" s="75" t="s">
        <v>249</v>
      </c>
      <c r="BC7" s="78" t="s">
        <v>434</v>
      </c>
      <c r="BD7" s="74" t="s">
        <v>478</v>
      </c>
      <c r="BE7" s="75" t="s">
        <v>232</v>
      </c>
      <c r="BF7" s="78" t="s">
        <v>511</v>
      </c>
      <c r="BG7" s="74" t="s">
        <v>567</v>
      </c>
      <c r="BH7" s="75" t="s">
        <v>25</v>
      </c>
      <c r="BI7" s="78" t="s">
        <v>571</v>
      </c>
      <c r="BJ7" s="74" t="s">
        <v>345</v>
      </c>
      <c r="BK7" s="75" t="s">
        <v>250</v>
      </c>
      <c r="BL7" s="78" t="s">
        <v>580</v>
      </c>
      <c r="BM7" s="74" t="s">
        <v>346</v>
      </c>
      <c r="BN7" s="75" t="s">
        <v>244</v>
      </c>
      <c r="BO7" s="78" t="s">
        <v>594</v>
      </c>
      <c r="BP7" s="74" t="s">
        <v>344</v>
      </c>
      <c r="BQ7" s="75" t="s">
        <v>256</v>
      </c>
      <c r="BR7" s="78" t="s">
        <v>434</v>
      </c>
      <c r="BS7" s="74" t="s">
        <v>584</v>
      </c>
      <c r="BT7" s="75" t="s">
        <v>245</v>
      </c>
      <c r="BU7" s="78" t="s">
        <v>599</v>
      </c>
      <c r="BV7" s="74" t="s">
        <v>312</v>
      </c>
      <c r="BW7" s="75" t="s">
        <v>288</v>
      </c>
      <c r="BX7" s="78" t="s">
        <v>263</v>
      </c>
      <c r="BY7" s="74" t="s">
        <v>585</v>
      </c>
      <c r="BZ7" s="75" t="s">
        <v>25</v>
      </c>
      <c r="CA7" s="78" t="s">
        <v>580</v>
      </c>
      <c r="CB7" s="74" t="s">
        <v>671</v>
      </c>
      <c r="CC7" s="75" t="s">
        <v>667</v>
      </c>
      <c r="CD7" s="78" t="s">
        <v>487</v>
      </c>
      <c r="CE7" s="74" t="s">
        <v>349</v>
      </c>
      <c r="CF7" s="75" t="s">
        <v>259</v>
      </c>
      <c r="CG7" s="78" t="s">
        <v>733</v>
      </c>
      <c r="CH7" s="74" t="s">
        <v>691</v>
      </c>
      <c r="CI7" s="75" t="s">
        <v>251</v>
      </c>
      <c r="CJ7" s="76" t="s">
        <v>688</v>
      </c>
      <c r="CK7" s="75" t="s">
        <v>622</v>
      </c>
      <c r="CL7" s="75" t="s">
        <v>705</v>
      </c>
      <c r="CM7" s="307" t="s">
        <v>712</v>
      </c>
      <c r="CN7" s="74" t="s">
        <v>668</v>
      </c>
      <c r="CO7" s="75" t="s">
        <v>242</v>
      </c>
      <c r="CP7" s="78" t="s">
        <v>641</v>
      </c>
    </row>
    <row r="8" spans="1:94" ht="14.25">
      <c r="A8" s="81" t="s">
        <v>31</v>
      </c>
      <c r="B8" s="82" t="s">
        <v>32</v>
      </c>
      <c r="C8" s="83" t="s">
        <v>276</v>
      </c>
      <c r="D8" s="95" t="s">
        <v>288</v>
      </c>
      <c r="E8" s="78" t="s">
        <v>263</v>
      </c>
      <c r="F8" s="74" t="s">
        <v>285</v>
      </c>
      <c r="G8" s="75" t="s">
        <v>237</v>
      </c>
      <c r="H8" s="78" t="s">
        <v>261</v>
      </c>
      <c r="I8" s="74" t="s">
        <v>281</v>
      </c>
      <c r="J8" s="75" t="s">
        <v>249</v>
      </c>
      <c r="K8" s="69" t="s">
        <v>269</v>
      </c>
      <c r="L8" s="74" t="s">
        <v>311</v>
      </c>
      <c r="M8" s="87" t="s">
        <v>230</v>
      </c>
      <c r="N8" s="69" t="s">
        <v>261</v>
      </c>
      <c r="O8" s="74" t="s">
        <v>284</v>
      </c>
      <c r="P8" s="75" t="s">
        <v>288</v>
      </c>
      <c r="Q8" s="76" t="s">
        <v>263</v>
      </c>
      <c r="R8" s="92" t="s">
        <v>277</v>
      </c>
      <c r="S8" s="93" t="s">
        <v>247</v>
      </c>
      <c r="T8" s="78" t="s">
        <v>357</v>
      </c>
      <c r="U8" s="74" t="s">
        <v>343</v>
      </c>
      <c r="V8" s="75" t="s">
        <v>259</v>
      </c>
      <c r="W8" s="77" t="s">
        <v>357</v>
      </c>
      <c r="X8" s="74" t="s">
        <v>375</v>
      </c>
      <c r="Y8" s="75" t="s">
        <v>234</v>
      </c>
      <c r="Z8" s="78" t="s">
        <v>364</v>
      </c>
      <c r="AA8" s="74" t="s">
        <v>432</v>
      </c>
      <c r="AB8" s="75" t="s">
        <v>238</v>
      </c>
      <c r="AC8" s="78" t="s">
        <v>437</v>
      </c>
      <c r="AD8" s="79" t="s">
        <v>447</v>
      </c>
      <c r="AE8" s="75" t="s">
        <v>243</v>
      </c>
      <c r="AF8" s="78" t="s">
        <v>434</v>
      </c>
      <c r="AG8" s="74" t="s">
        <v>467</v>
      </c>
      <c r="AH8" s="75" t="s">
        <v>231</v>
      </c>
      <c r="AI8" s="78" t="s">
        <v>294</v>
      </c>
      <c r="AJ8" s="74" t="s">
        <v>280</v>
      </c>
      <c r="AK8" s="75" t="s">
        <v>239</v>
      </c>
      <c r="AL8" s="78" t="s">
        <v>458</v>
      </c>
      <c r="AM8" s="74" t="s">
        <v>491</v>
      </c>
      <c r="AN8" s="75" t="s">
        <v>250</v>
      </c>
      <c r="AO8" s="78" t="s">
        <v>460</v>
      </c>
      <c r="AP8" s="94" t="s">
        <v>501</v>
      </c>
      <c r="AQ8" s="75" t="s">
        <v>241</v>
      </c>
      <c r="AR8" s="78" t="s">
        <v>458</v>
      </c>
      <c r="AS8" s="81" t="s">
        <v>31</v>
      </c>
      <c r="AT8" s="82" t="s">
        <v>32</v>
      </c>
      <c r="AU8" s="74" t="s">
        <v>515</v>
      </c>
      <c r="AV8" s="75" t="s">
        <v>518</v>
      </c>
      <c r="AW8" s="78" t="s">
        <v>295</v>
      </c>
      <c r="AX8" s="74" t="s">
        <v>741</v>
      </c>
      <c r="AY8" s="75" t="s">
        <v>28</v>
      </c>
      <c r="AZ8" s="78" t="s">
        <v>458</v>
      </c>
      <c r="BA8" s="74" t="s">
        <v>514</v>
      </c>
      <c r="BB8" s="75" t="s">
        <v>244</v>
      </c>
      <c r="BC8" s="78" t="s">
        <v>460</v>
      </c>
      <c r="BD8" s="74" t="s">
        <v>559</v>
      </c>
      <c r="BE8" s="75" t="s">
        <v>560</v>
      </c>
      <c r="BF8" s="78" t="s">
        <v>554</v>
      </c>
      <c r="BG8" s="74" t="s">
        <v>568</v>
      </c>
      <c r="BH8" s="75" t="s">
        <v>570</v>
      </c>
      <c r="BI8" s="78" t="s">
        <v>572</v>
      </c>
      <c r="BJ8" s="74" t="s">
        <v>312</v>
      </c>
      <c r="BK8" s="75" t="s">
        <v>288</v>
      </c>
      <c r="BL8" s="78" t="s">
        <v>556</v>
      </c>
      <c r="BM8" s="74" t="s">
        <v>605</v>
      </c>
      <c r="BN8" s="75" t="s">
        <v>236</v>
      </c>
      <c r="BO8" s="78" t="s">
        <v>434</v>
      </c>
      <c r="BP8" s="74" t="s">
        <v>344</v>
      </c>
      <c r="BQ8" s="75" t="s">
        <v>233</v>
      </c>
      <c r="BR8" s="78" t="s">
        <v>581</v>
      </c>
      <c r="BS8" s="74" t="s">
        <v>584</v>
      </c>
      <c r="BT8" s="75" t="s">
        <v>245</v>
      </c>
      <c r="BU8" s="78" t="s">
        <v>599</v>
      </c>
      <c r="BV8" s="74" t="s">
        <v>349</v>
      </c>
      <c r="BW8" s="75" t="s">
        <v>248</v>
      </c>
      <c r="BX8" s="78" t="s">
        <v>434</v>
      </c>
      <c r="BY8" s="74" t="s">
        <v>346</v>
      </c>
      <c r="BZ8" s="75" t="s">
        <v>252</v>
      </c>
      <c r="CA8" s="78" t="s">
        <v>434</v>
      </c>
      <c r="CB8" s="74" t="s">
        <v>668</v>
      </c>
      <c r="CC8" s="75" t="s">
        <v>246</v>
      </c>
      <c r="CD8" s="78" t="s">
        <v>678</v>
      </c>
      <c r="CE8" s="74" t="s">
        <v>637</v>
      </c>
      <c r="CF8" s="75" t="s">
        <v>259</v>
      </c>
      <c r="CG8" s="78" t="s">
        <v>434</v>
      </c>
      <c r="CH8" s="74" t="s">
        <v>691</v>
      </c>
      <c r="CI8" s="75" t="s">
        <v>251</v>
      </c>
      <c r="CJ8" s="76" t="s">
        <v>688</v>
      </c>
      <c r="CK8" s="75" t="s">
        <v>585</v>
      </c>
      <c r="CL8" s="75" t="s">
        <v>256</v>
      </c>
      <c r="CM8" s="307" t="s">
        <v>580</v>
      </c>
      <c r="CN8" s="74" t="s">
        <v>449</v>
      </c>
      <c r="CO8" s="75" t="s">
        <v>288</v>
      </c>
      <c r="CP8" s="78" t="s">
        <v>263</v>
      </c>
    </row>
    <row r="9" spans="1:94" ht="14.25">
      <c r="A9" s="81" t="s">
        <v>33</v>
      </c>
      <c r="B9" s="82" t="s">
        <v>223</v>
      </c>
      <c r="C9" s="83" t="s">
        <v>277</v>
      </c>
      <c r="D9" s="95" t="s">
        <v>233</v>
      </c>
      <c r="E9" s="78" t="s">
        <v>264</v>
      </c>
      <c r="F9" s="74" t="s">
        <v>285</v>
      </c>
      <c r="G9" s="75" t="s">
        <v>237</v>
      </c>
      <c r="H9" s="78" t="s">
        <v>261</v>
      </c>
      <c r="I9" s="74" t="s">
        <v>325</v>
      </c>
      <c r="J9" s="143" t="s">
        <v>336</v>
      </c>
      <c r="K9" s="69" t="s">
        <v>332</v>
      </c>
      <c r="L9" s="74" t="s">
        <v>312</v>
      </c>
      <c r="M9" s="75" t="s">
        <v>288</v>
      </c>
      <c r="N9" s="78" t="s">
        <v>263</v>
      </c>
      <c r="O9" s="96" t="s">
        <v>286</v>
      </c>
      <c r="P9" s="75" t="s">
        <v>232</v>
      </c>
      <c r="Q9" s="77" t="s">
        <v>356</v>
      </c>
      <c r="R9" s="74" t="s">
        <v>281</v>
      </c>
      <c r="S9" s="75" t="s">
        <v>249</v>
      </c>
      <c r="T9" s="205" t="s">
        <v>361</v>
      </c>
      <c r="U9" s="74" t="s">
        <v>284</v>
      </c>
      <c r="V9" s="75" t="s">
        <v>288</v>
      </c>
      <c r="W9" s="76" t="s">
        <v>263</v>
      </c>
      <c r="X9" s="74" t="s">
        <v>343</v>
      </c>
      <c r="Y9" s="75" t="s">
        <v>234</v>
      </c>
      <c r="Z9" s="78" t="s">
        <v>357</v>
      </c>
      <c r="AA9" s="74" t="s">
        <v>432</v>
      </c>
      <c r="AB9" s="75" t="s">
        <v>238</v>
      </c>
      <c r="AC9" s="78" t="s">
        <v>436</v>
      </c>
      <c r="AD9" s="79" t="s">
        <v>448</v>
      </c>
      <c r="AE9" s="75" t="s">
        <v>453</v>
      </c>
      <c r="AF9" s="78" t="s">
        <v>459</v>
      </c>
      <c r="AG9" s="74"/>
      <c r="AH9" s="75"/>
      <c r="AI9" s="78"/>
      <c r="AJ9" s="74" t="s">
        <v>280</v>
      </c>
      <c r="AK9" s="75" t="s">
        <v>239</v>
      </c>
      <c r="AL9" s="78" t="s">
        <v>458</v>
      </c>
      <c r="AM9" s="74" t="s">
        <v>391</v>
      </c>
      <c r="AN9" s="75" t="s">
        <v>243</v>
      </c>
      <c r="AO9" s="78" t="s">
        <v>266</v>
      </c>
      <c r="AP9" s="74" t="s">
        <v>326</v>
      </c>
      <c r="AQ9" s="75" t="s">
        <v>288</v>
      </c>
      <c r="AR9" s="78" t="s">
        <v>263</v>
      </c>
      <c r="AS9" s="81" t="s">
        <v>33</v>
      </c>
      <c r="AT9" s="82" t="s">
        <v>223</v>
      </c>
      <c r="AU9" s="74" t="s">
        <v>515</v>
      </c>
      <c r="AV9" s="75" t="s">
        <v>518</v>
      </c>
      <c r="AW9" s="78" t="s">
        <v>295</v>
      </c>
      <c r="AX9" s="74" t="s">
        <v>741</v>
      </c>
      <c r="AY9" s="75" t="s">
        <v>28</v>
      </c>
      <c r="AZ9" s="78" t="s">
        <v>458</v>
      </c>
      <c r="BA9" s="74" t="s">
        <v>514</v>
      </c>
      <c r="BB9" s="75" t="s">
        <v>244</v>
      </c>
      <c r="BC9" s="78" t="s">
        <v>460</v>
      </c>
      <c r="BD9" s="74" t="s">
        <v>557</v>
      </c>
      <c r="BE9" s="75" t="s">
        <v>561</v>
      </c>
      <c r="BF9" s="78" t="s">
        <v>563</v>
      </c>
      <c r="BG9" s="74" t="s">
        <v>530</v>
      </c>
      <c r="BH9" s="75" t="s">
        <v>25</v>
      </c>
      <c r="BI9" s="78" t="s">
        <v>573</v>
      </c>
      <c r="BJ9" s="74" t="s">
        <v>584</v>
      </c>
      <c r="BK9" s="75" t="s">
        <v>247</v>
      </c>
      <c r="BL9" s="78" t="s">
        <v>434</v>
      </c>
      <c r="BM9" s="74" t="s">
        <v>605</v>
      </c>
      <c r="BN9" s="75" t="s">
        <v>236</v>
      </c>
      <c r="BO9" s="78" t="s">
        <v>435</v>
      </c>
      <c r="BP9" s="74" t="s">
        <v>618</v>
      </c>
      <c r="BQ9" s="75" t="s">
        <v>623</v>
      </c>
      <c r="BR9" s="78" t="s">
        <v>319</v>
      </c>
      <c r="BS9" s="74" t="s">
        <v>633</v>
      </c>
      <c r="BT9" s="75" t="s">
        <v>254</v>
      </c>
      <c r="BU9" s="78" t="s">
        <v>580</v>
      </c>
      <c r="BV9" s="74" t="s">
        <v>349</v>
      </c>
      <c r="BW9" s="75" t="s">
        <v>248</v>
      </c>
      <c r="BX9" s="78" t="s">
        <v>435</v>
      </c>
      <c r="BY9" s="74" t="s">
        <v>346</v>
      </c>
      <c r="BZ9" s="75" t="s">
        <v>252</v>
      </c>
      <c r="CA9" s="78" t="s">
        <v>434</v>
      </c>
      <c r="CB9" s="94" t="s">
        <v>670</v>
      </c>
      <c r="CC9" s="97" t="s">
        <v>250</v>
      </c>
      <c r="CD9" s="78" t="s">
        <v>434</v>
      </c>
      <c r="CE9" s="74" t="s">
        <v>637</v>
      </c>
      <c r="CF9" s="75" t="s">
        <v>259</v>
      </c>
      <c r="CG9" s="78" t="s">
        <v>580</v>
      </c>
      <c r="CH9" s="74" t="s">
        <v>344</v>
      </c>
      <c r="CI9" s="75" t="s">
        <v>251</v>
      </c>
      <c r="CJ9" s="76" t="s">
        <v>581</v>
      </c>
      <c r="CK9" s="75" t="s">
        <v>585</v>
      </c>
      <c r="CL9" s="75" t="s">
        <v>256</v>
      </c>
      <c r="CM9" s="307" t="s">
        <v>580</v>
      </c>
      <c r="CN9" s="74" t="s">
        <v>375</v>
      </c>
      <c r="CO9" s="75" t="s">
        <v>242</v>
      </c>
      <c r="CP9" s="78" t="s">
        <v>580</v>
      </c>
    </row>
    <row r="10" spans="1:94" ht="14.25">
      <c r="A10" s="81" t="s">
        <v>34</v>
      </c>
      <c r="B10" s="82" t="s">
        <v>224</v>
      </c>
      <c r="C10" s="83" t="s">
        <v>290</v>
      </c>
      <c r="D10" s="91" t="s">
        <v>289</v>
      </c>
      <c r="E10" s="78" t="s">
        <v>265</v>
      </c>
      <c r="F10" s="74" t="s">
        <v>285</v>
      </c>
      <c r="G10" s="75" t="s">
        <v>237</v>
      </c>
      <c r="H10" s="80" t="s">
        <v>267</v>
      </c>
      <c r="I10" s="74" t="s">
        <v>324</v>
      </c>
      <c r="J10" s="75" t="s">
        <v>231</v>
      </c>
      <c r="K10" s="77" t="s">
        <v>261</v>
      </c>
      <c r="L10" s="77" t="s">
        <v>311</v>
      </c>
      <c r="M10" s="172">
        <v>71</v>
      </c>
      <c r="N10" s="74" t="s">
        <v>261</v>
      </c>
      <c r="O10" s="74" t="s">
        <v>343</v>
      </c>
      <c r="P10" s="75" t="s">
        <v>234</v>
      </c>
      <c r="Q10" s="76" t="s">
        <v>357</v>
      </c>
      <c r="R10" s="74" t="s">
        <v>391</v>
      </c>
      <c r="S10" s="75" t="s">
        <v>235</v>
      </c>
      <c r="T10" s="76" t="s">
        <v>266</v>
      </c>
      <c r="U10" s="74" t="s">
        <v>400</v>
      </c>
      <c r="V10" s="75" t="s">
        <v>409</v>
      </c>
      <c r="W10" s="78" t="s">
        <v>404</v>
      </c>
      <c r="X10" s="74" t="s">
        <v>381</v>
      </c>
      <c r="Y10" s="75" t="s">
        <v>233</v>
      </c>
      <c r="Z10" s="80" t="s">
        <v>416</v>
      </c>
      <c r="AA10" s="74"/>
      <c r="AB10" s="75"/>
      <c r="AC10" s="78"/>
      <c r="AD10" s="79"/>
      <c r="AE10" s="75"/>
      <c r="AF10" s="78"/>
      <c r="AG10" s="74"/>
      <c r="AH10" s="75"/>
      <c r="AI10" s="78"/>
      <c r="AJ10" s="74"/>
      <c r="AK10" s="75"/>
      <c r="AL10" s="78"/>
      <c r="AM10" s="74" t="s">
        <v>284</v>
      </c>
      <c r="AN10" s="75" t="s">
        <v>288</v>
      </c>
      <c r="AO10" s="78" t="s">
        <v>263</v>
      </c>
      <c r="AP10" s="74" t="s">
        <v>502</v>
      </c>
      <c r="AQ10" s="75" t="s">
        <v>593</v>
      </c>
      <c r="AR10" s="78" t="s">
        <v>507</v>
      </c>
      <c r="AS10" s="81" t="s">
        <v>34</v>
      </c>
      <c r="AT10" s="82" t="s">
        <v>224</v>
      </c>
      <c r="AU10" s="74" t="s">
        <v>514</v>
      </c>
      <c r="AV10" s="75" t="s">
        <v>244</v>
      </c>
      <c r="AW10" s="78" t="s">
        <v>513</v>
      </c>
      <c r="AX10" s="74" t="s">
        <v>526</v>
      </c>
      <c r="AY10" s="75" t="s">
        <v>288</v>
      </c>
      <c r="AZ10" s="78" t="s">
        <v>263</v>
      </c>
      <c r="BA10" s="74" t="s">
        <v>542</v>
      </c>
      <c r="BB10" s="75" t="s">
        <v>548</v>
      </c>
      <c r="BC10" s="78" t="s">
        <v>552</v>
      </c>
      <c r="BD10" s="74" t="s">
        <v>546</v>
      </c>
      <c r="BE10" s="75" t="s">
        <v>249</v>
      </c>
      <c r="BF10" s="78" t="s">
        <v>434</v>
      </c>
      <c r="BG10" s="74" t="s">
        <v>530</v>
      </c>
      <c r="BH10" s="75" t="s">
        <v>25</v>
      </c>
      <c r="BI10" s="78" t="s">
        <v>573</v>
      </c>
      <c r="BJ10" s="74" t="s">
        <v>584</v>
      </c>
      <c r="BK10" s="75" t="s">
        <v>247</v>
      </c>
      <c r="BL10" s="78" t="s">
        <v>435</v>
      </c>
      <c r="BM10" s="74" t="s">
        <v>280</v>
      </c>
      <c r="BN10" s="75" t="s">
        <v>243</v>
      </c>
      <c r="BO10" s="78" t="s">
        <v>596</v>
      </c>
      <c r="BP10" s="74" t="s">
        <v>619</v>
      </c>
      <c r="BQ10" s="75" t="s">
        <v>624</v>
      </c>
      <c r="BR10" s="78" t="s">
        <v>629</v>
      </c>
      <c r="BS10" s="74" t="s">
        <v>633</v>
      </c>
      <c r="BT10" s="75" t="s">
        <v>254</v>
      </c>
      <c r="BU10" s="78" t="s">
        <v>580</v>
      </c>
      <c r="BV10" s="94" t="s">
        <v>637</v>
      </c>
      <c r="BW10" s="97" t="s">
        <v>259</v>
      </c>
      <c r="BX10" s="78" t="s">
        <v>641</v>
      </c>
      <c r="BY10" s="74" t="s">
        <v>346</v>
      </c>
      <c r="BZ10" s="75" t="s">
        <v>252</v>
      </c>
      <c r="CA10" s="78" t="s">
        <v>580</v>
      </c>
      <c r="CB10" s="74" t="s">
        <v>670</v>
      </c>
      <c r="CC10" s="75" t="s">
        <v>250</v>
      </c>
      <c r="CD10" s="78" t="s">
        <v>581</v>
      </c>
      <c r="CE10" s="74" t="s">
        <v>349</v>
      </c>
      <c r="CF10" s="75" t="s">
        <v>259</v>
      </c>
      <c r="CG10" s="78" t="s">
        <v>581</v>
      </c>
      <c r="CH10" s="74" t="s">
        <v>344</v>
      </c>
      <c r="CI10" s="75" t="s">
        <v>251</v>
      </c>
      <c r="CJ10" s="76" t="s">
        <v>581</v>
      </c>
      <c r="CK10" s="75" t="s">
        <v>585</v>
      </c>
      <c r="CL10" s="75" t="s">
        <v>256</v>
      </c>
      <c r="CM10" s="307" t="s">
        <v>599</v>
      </c>
      <c r="CN10" s="74" t="s">
        <v>375</v>
      </c>
      <c r="CO10" s="75" t="s">
        <v>242</v>
      </c>
      <c r="CP10" s="78" t="s">
        <v>580</v>
      </c>
    </row>
    <row r="11" spans="1:94" ht="14.25">
      <c r="A11" s="81" t="s">
        <v>36</v>
      </c>
      <c r="B11" s="82" t="s">
        <v>225</v>
      </c>
      <c r="C11" s="98"/>
      <c r="D11" s="99"/>
      <c r="E11" s="78"/>
      <c r="F11" s="92" t="s">
        <v>300</v>
      </c>
      <c r="G11" s="329" t="s">
        <v>307</v>
      </c>
      <c r="H11" s="100" t="s">
        <v>265</v>
      </c>
      <c r="I11" s="74" t="s">
        <v>326</v>
      </c>
      <c r="J11" s="75" t="s">
        <v>288</v>
      </c>
      <c r="K11" s="78" t="s">
        <v>263</v>
      </c>
      <c r="L11" s="74" t="s">
        <v>313</v>
      </c>
      <c r="M11" s="75" t="s">
        <v>617</v>
      </c>
      <c r="N11" s="77" t="s">
        <v>317</v>
      </c>
      <c r="O11" s="74" t="s">
        <v>344</v>
      </c>
      <c r="P11" s="75" t="s">
        <v>234</v>
      </c>
      <c r="Q11" s="78" t="s">
        <v>358</v>
      </c>
      <c r="R11" s="74" t="s">
        <v>383</v>
      </c>
      <c r="S11" s="75" t="s">
        <v>396</v>
      </c>
      <c r="T11" s="78" t="s">
        <v>384</v>
      </c>
      <c r="U11" s="74" t="s">
        <v>376</v>
      </c>
      <c r="V11" s="75" t="s">
        <v>232</v>
      </c>
      <c r="W11" s="78" t="s">
        <v>363</v>
      </c>
      <c r="X11" s="74" t="s">
        <v>381</v>
      </c>
      <c r="Y11" s="75" t="s">
        <v>233</v>
      </c>
      <c r="Z11" s="78" t="s">
        <v>416</v>
      </c>
      <c r="AA11" s="74"/>
      <c r="AB11" s="75"/>
      <c r="AC11" s="78"/>
      <c r="AD11" s="79"/>
      <c r="AE11" s="76"/>
      <c r="AF11" s="78"/>
      <c r="AG11" s="74"/>
      <c r="AH11" s="75"/>
      <c r="AI11" s="78"/>
      <c r="AJ11" s="92"/>
      <c r="AK11" s="93"/>
      <c r="AL11" s="86"/>
      <c r="AM11" s="74"/>
      <c r="AN11" s="75"/>
      <c r="AO11" s="78"/>
      <c r="AP11" s="74" t="s">
        <v>329</v>
      </c>
      <c r="AQ11" s="75" t="s">
        <v>241</v>
      </c>
      <c r="AR11" s="78" t="s">
        <v>274</v>
      </c>
      <c r="AS11" s="81" t="s">
        <v>36</v>
      </c>
      <c r="AT11" s="82" t="s">
        <v>225</v>
      </c>
      <c r="AU11" s="74" t="s">
        <v>514</v>
      </c>
      <c r="AV11" s="75" t="s">
        <v>244</v>
      </c>
      <c r="AW11" s="78" t="s">
        <v>513</v>
      </c>
      <c r="AX11" s="74"/>
      <c r="AY11" s="75"/>
      <c r="AZ11" s="78"/>
      <c r="BA11" s="74" t="s">
        <v>285</v>
      </c>
      <c r="BB11" s="75"/>
      <c r="BC11" s="78" t="s">
        <v>294</v>
      </c>
      <c r="BD11" s="74" t="s">
        <v>546</v>
      </c>
      <c r="BE11" s="75" t="s">
        <v>249</v>
      </c>
      <c r="BF11" s="78" t="s">
        <v>458</v>
      </c>
      <c r="BG11" s="74" t="s">
        <v>350</v>
      </c>
      <c r="BH11" s="75" t="s">
        <v>25</v>
      </c>
      <c r="BI11" s="78" t="s">
        <v>577</v>
      </c>
      <c r="BJ11" s="74" t="s">
        <v>280</v>
      </c>
      <c r="BK11" s="75" t="s">
        <v>243</v>
      </c>
      <c r="BL11" s="78" t="s">
        <v>598</v>
      </c>
      <c r="BM11" s="74" t="s">
        <v>526</v>
      </c>
      <c r="BN11" s="75" t="s">
        <v>288</v>
      </c>
      <c r="BO11" s="78" t="s">
        <v>263</v>
      </c>
      <c r="BP11" s="74" t="s">
        <v>343</v>
      </c>
      <c r="BQ11" s="75" t="s">
        <v>256</v>
      </c>
      <c r="BR11" s="78" t="s">
        <v>435</v>
      </c>
      <c r="BS11" s="74" t="s">
        <v>725</v>
      </c>
      <c r="BT11" s="75" t="s">
        <v>245</v>
      </c>
      <c r="BU11" s="78" t="s">
        <v>599</v>
      </c>
      <c r="BV11" s="74" t="s">
        <v>530</v>
      </c>
      <c r="BW11" s="75" t="s">
        <v>259</v>
      </c>
      <c r="BX11" s="78" t="s">
        <v>582</v>
      </c>
      <c r="BY11" s="74" t="s">
        <v>346</v>
      </c>
      <c r="BZ11" s="75" t="s">
        <v>252</v>
      </c>
      <c r="CA11" s="78" t="s">
        <v>580</v>
      </c>
      <c r="CB11" s="74" t="s">
        <v>670</v>
      </c>
      <c r="CC11" s="75" t="s">
        <v>248</v>
      </c>
      <c r="CD11" s="78" t="s">
        <v>599</v>
      </c>
      <c r="CE11" s="74" t="s">
        <v>637</v>
      </c>
      <c r="CF11" s="75" t="s">
        <v>236</v>
      </c>
      <c r="CG11" s="78" t="s">
        <v>580</v>
      </c>
      <c r="CH11" s="74" t="s">
        <v>585</v>
      </c>
      <c r="CI11" s="75" t="s">
        <v>251</v>
      </c>
      <c r="CJ11" s="76" t="s">
        <v>580</v>
      </c>
      <c r="CK11" s="75" t="s">
        <v>633</v>
      </c>
      <c r="CL11" s="75" t="s">
        <v>254</v>
      </c>
      <c r="CM11" s="307" t="s">
        <v>580</v>
      </c>
      <c r="CN11" s="74" t="s">
        <v>391</v>
      </c>
      <c r="CO11" s="75" t="s">
        <v>242</v>
      </c>
      <c r="CP11" s="78" t="s">
        <v>266</v>
      </c>
    </row>
    <row r="12" spans="1:94" ht="14.25">
      <c r="A12" s="81" t="s">
        <v>25</v>
      </c>
      <c r="B12" s="82" t="s">
        <v>226</v>
      </c>
      <c r="C12" s="83"/>
      <c r="D12" s="95"/>
      <c r="E12" s="78"/>
      <c r="F12" s="74"/>
      <c r="G12" s="75"/>
      <c r="H12" s="78"/>
      <c r="I12" s="318" t="s">
        <v>324</v>
      </c>
      <c r="J12" s="75" t="s">
        <v>230</v>
      </c>
      <c r="K12" s="319" t="s">
        <v>261</v>
      </c>
      <c r="L12" s="74" t="s">
        <v>279</v>
      </c>
      <c r="M12" s="75" t="s">
        <v>247</v>
      </c>
      <c r="N12" s="78" t="s">
        <v>266</v>
      </c>
      <c r="O12" s="74" t="s">
        <v>359</v>
      </c>
      <c r="P12" s="143" t="s">
        <v>373</v>
      </c>
      <c r="Q12" s="77" t="s">
        <v>360</v>
      </c>
      <c r="R12" s="74" t="s">
        <v>326</v>
      </c>
      <c r="S12" s="75" t="s">
        <v>288</v>
      </c>
      <c r="T12" s="78" t="s">
        <v>393</v>
      </c>
      <c r="U12" s="74" t="s">
        <v>391</v>
      </c>
      <c r="V12" s="75" t="s">
        <v>250</v>
      </c>
      <c r="W12" s="78" t="s">
        <v>266</v>
      </c>
      <c r="X12" s="74" t="s">
        <v>376</v>
      </c>
      <c r="Y12" s="75" t="s">
        <v>232</v>
      </c>
      <c r="Z12" s="80" t="s">
        <v>363</v>
      </c>
      <c r="AA12" s="74"/>
      <c r="AB12" s="75"/>
      <c r="AC12" s="78"/>
      <c r="AD12" s="79"/>
      <c r="AE12" s="75"/>
      <c r="AF12" s="75"/>
      <c r="AG12" s="74"/>
      <c r="AH12" s="75"/>
      <c r="AI12" s="78"/>
      <c r="AJ12" s="74"/>
      <c r="AK12" s="75"/>
      <c r="AL12" s="78"/>
      <c r="AM12" s="74"/>
      <c r="AN12" s="75"/>
      <c r="AO12" s="78"/>
      <c r="AP12" s="74"/>
      <c r="AQ12" s="75"/>
      <c r="AR12" s="78"/>
      <c r="AS12" s="81" t="s">
        <v>25</v>
      </c>
      <c r="AT12" s="82" t="s">
        <v>226</v>
      </c>
      <c r="AU12" s="74" t="s">
        <v>280</v>
      </c>
      <c r="AV12" s="75" t="s">
        <v>243</v>
      </c>
      <c r="AW12" s="80" t="s">
        <v>458</v>
      </c>
      <c r="AX12" s="74"/>
      <c r="AY12" s="75"/>
      <c r="AZ12" s="78"/>
      <c r="BA12" s="74"/>
      <c r="BB12" s="75"/>
      <c r="BC12" s="78"/>
      <c r="BD12" s="74" t="s">
        <v>546</v>
      </c>
      <c r="BE12" s="75" t="s">
        <v>249</v>
      </c>
      <c r="BF12" s="78" t="s">
        <v>564</v>
      </c>
      <c r="BG12" s="74" t="s">
        <v>468</v>
      </c>
      <c r="BH12" s="75" t="s">
        <v>288</v>
      </c>
      <c r="BI12" s="78" t="s">
        <v>575</v>
      </c>
      <c r="BJ12" s="74" t="s">
        <v>526</v>
      </c>
      <c r="BK12" s="75" t="s">
        <v>288</v>
      </c>
      <c r="BL12" s="78" t="s">
        <v>263</v>
      </c>
      <c r="BM12" s="74" t="s">
        <v>606</v>
      </c>
      <c r="BN12" s="75" t="s">
        <v>609</v>
      </c>
      <c r="BO12" s="78" t="s">
        <v>613</v>
      </c>
      <c r="BP12" s="74" t="s">
        <v>305</v>
      </c>
      <c r="BQ12" s="75" t="s">
        <v>246</v>
      </c>
      <c r="BR12" s="78" t="s">
        <v>266</v>
      </c>
      <c r="BS12" s="94" t="s">
        <v>543</v>
      </c>
      <c r="BT12" s="97" t="s">
        <v>245</v>
      </c>
      <c r="BU12" s="78" t="s">
        <v>434</v>
      </c>
      <c r="BV12" s="74" t="s">
        <v>530</v>
      </c>
      <c r="BW12" s="97" t="s">
        <v>259</v>
      </c>
      <c r="BX12" s="78" t="s">
        <v>582</v>
      </c>
      <c r="BY12" s="74" t="s">
        <v>346</v>
      </c>
      <c r="BZ12" s="75" t="s">
        <v>252</v>
      </c>
      <c r="CA12" s="78" t="s">
        <v>580</v>
      </c>
      <c r="CB12" s="74" t="s">
        <v>670</v>
      </c>
      <c r="CC12" s="75" t="s">
        <v>248</v>
      </c>
      <c r="CD12" s="78" t="s">
        <v>599</v>
      </c>
      <c r="CE12" s="74" t="s">
        <v>637</v>
      </c>
      <c r="CF12" s="97" t="s">
        <v>236</v>
      </c>
      <c r="CG12" s="78" t="s">
        <v>580</v>
      </c>
      <c r="CH12" s="74" t="s">
        <v>585</v>
      </c>
      <c r="CI12" s="75" t="s">
        <v>251</v>
      </c>
      <c r="CJ12" s="76" t="s">
        <v>580</v>
      </c>
      <c r="CK12" s="75" t="s">
        <v>633</v>
      </c>
      <c r="CL12" s="75" t="s">
        <v>254</v>
      </c>
      <c r="CM12" s="307" t="s">
        <v>580</v>
      </c>
      <c r="CN12" s="74"/>
      <c r="CO12" s="75"/>
      <c r="CP12" s="78"/>
    </row>
    <row r="13" spans="1:94" ht="14.25">
      <c r="A13" s="102" t="s">
        <v>28</v>
      </c>
      <c r="B13" s="103" t="s">
        <v>227</v>
      </c>
      <c r="C13" s="104"/>
      <c r="D13" s="105"/>
      <c r="E13" s="78"/>
      <c r="F13" s="74"/>
      <c r="G13" s="75"/>
      <c r="H13" s="78"/>
      <c r="I13" s="74" t="s">
        <v>279</v>
      </c>
      <c r="J13" s="75" t="s">
        <v>247</v>
      </c>
      <c r="K13" s="78" t="s">
        <v>266</v>
      </c>
      <c r="L13" s="106"/>
      <c r="M13" s="87"/>
      <c r="N13" s="78"/>
      <c r="O13" s="74"/>
      <c r="P13" s="75"/>
      <c r="Q13" s="107"/>
      <c r="R13" s="74"/>
      <c r="S13" s="75"/>
      <c r="T13" s="76"/>
      <c r="U13" s="74"/>
      <c r="V13" s="75"/>
      <c r="W13" s="78"/>
      <c r="X13" s="74" t="s">
        <v>376</v>
      </c>
      <c r="Y13" s="75" t="s">
        <v>232</v>
      </c>
      <c r="Z13" s="78" t="s">
        <v>417</v>
      </c>
      <c r="AA13" s="74"/>
      <c r="AB13" s="75"/>
      <c r="AC13" s="78"/>
      <c r="AD13" s="108"/>
      <c r="AE13" s="75"/>
      <c r="AF13" s="109"/>
      <c r="AG13" s="74"/>
      <c r="AH13" s="75"/>
      <c r="AI13" s="80"/>
      <c r="AJ13" s="74"/>
      <c r="AK13" s="75"/>
      <c r="AL13" s="78"/>
      <c r="AM13" s="74"/>
      <c r="AN13" s="75"/>
      <c r="AO13" s="78"/>
      <c r="AP13" s="110"/>
      <c r="AQ13" s="111"/>
      <c r="AR13" s="78"/>
      <c r="AS13" s="102" t="s">
        <v>28</v>
      </c>
      <c r="AT13" s="103" t="s">
        <v>227</v>
      </c>
      <c r="AU13" s="74"/>
      <c r="AV13" s="75"/>
      <c r="AW13" s="78"/>
      <c r="AX13" s="74"/>
      <c r="AY13" s="75"/>
      <c r="AZ13" s="78"/>
      <c r="BA13" s="74"/>
      <c r="BB13" s="75"/>
      <c r="BC13" s="78"/>
      <c r="BD13" s="74"/>
      <c r="BE13" s="75"/>
      <c r="BF13" s="78"/>
      <c r="BG13" s="74" t="s">
        <v>468</v>
      </c>
      <c r="BH13" s="75" t="s">
        <v>288</v>
      </c>
      <c r="BI13" s="78" t="s">
        <v>575</v>
      </c>
      <c r="BJ13" s="74"/>
      <c r="BK13" s="75"/>
      <c r="BL13" s="78"/>
      <c r="BM13" s="74" t="s">
        <v>586</v>
      </c>
      <c r="BN13" s="75" t="s">
        <v>429</v>
      </c>
      <c r="BO13" s="78" t="s">
        <v>614</v>
      </c>
      <c r="BP13" s="74"/>
      <c r="BQ13" s="75"/>
      <c r="BR13" s="78"/>
      <c r="BS13" s="74" t="s">
        <v>543</v>
      </c>
      <c r="BT13" s="75" t="s">
        <v>245</v>
      </c>
      <c r="BU13" s="80" t="s">
        <v>417</v>
      </c>
      <c r="BV13" s="74" t="s">
        <v>530</v>
      </c>
      <c r="BW13" s="75" t="s">
        <v>259</v>
      </c>
      <c r="BX13" s="78" t="s">
        <v>582</v>
      </c>
      <c r="BY13" s="74" t="s">
        <v>526</v>
      </c>
      <c r="BZ13" s="75" t="s">
        <v>288</v>
      </c>
      <c r="CA13" s="78" t="s">
        <v>556</v>
      </c>
      <c r="CB13" s="74" t="s">
        <v>350</v>
      </c>
      <c r="CC13" s="75" t="s">
        <v>235</v>
      </c>
      <c r="CD13" s="78" t="s">
        <v>679</v>
      </c>
      <c r="CE13" s="74" t="s">
        <v>305</v>
      </c>
      <c r="CF13" s="75" t="s">
        <v>246</v>
      </c>
      <c r="CG13" s="80" t="s">
        <v>266</v>
      </c>
      <c r="CH13" s="74" t="s">
        <v>326</v>
      </c>
      <c r="CI13" s="75" t="s">
        <v>288</v>
      </c>
      <c r="CJ13" s="76" t="s">
        <v>263</v>
      </c>
      <c r="CK13" s="75" t="s">
        <v>670</v>
      </c>
      <c r="CL13" s="75" t="s">
        <v>240</v>
      </c>
      <c r="CM13" s="307" t="s">
        <v>711</v>
      </c>
      <c r="CN13" s="74"/>
      <c r="CO13" s="75"/>
      <c r="CP13" s="78"/>
    </row>
    <row r="14" spans="1:94" ht="15" thickBot="1">
      <c r="A14" s="112" t="s">
        <v>37</v>
      </c>
      <c r="B14" s="113" t="s">
        <v>228</v>
      </c>
      <c r="C14" s="114"/>
      <c r="D14" s="115"/>
      <c r="E14" s="116"/>
      <c r="F14" s="117"/>
      <c r="G14" s="118"/>
      <c r="H14" s="116"/>
      <c r="I14" s="117"/>
      <c r="J14" s="118"/>
      <c r="K14" s="116"/>
      <c r="L14" s="119"/>
      <c r="M14" s="120"/>
      <c r="N14" s="121"/>
      <c r="O14" s="117"/>
      <c r="P14" s="118"/>
      <c r="Q14" s="122"/>
      <c r="R14" s="117"/>
      <c r="S14" s="118"/>
      <c r="T14" s="122"/>
      <c r="U14" s="117"/>
      <c r="V14" s="118"/>
      <c r="W14" s="116"/>
      <c r="X14" s="117"/>
      <c r="Y14" s="118"/>
      <c r="Z14" s="116"/>
      <c r="AA14" s="117"/>
      <c r="AB14" s="118"/>
      <c r="AC14" s="116"/>
      <c r="AD14" s="123"/>
      <c r="AE14" s="124"/>
      <c r="AF14" s="121"/>
      <c r="AG14" s="119"/>
      <c r="AH14" s="120"/>
      <c r="AI14" s="121"/>
      <c r="AJ14" s="117"/>
      <c r="AK14" s="118"/>
      <c r="AL14" s="116"/>
      <c r="AM14" s="117"/>
      <c r="AN14" s="118"/>
      <c r="AO14" s="116"/>
      <c r="AP14" s="117"/>
      <c r="AQ14" s="118"/>
      <c r="AR14" s="116"/>
      <c r="AS14" s="112" t="s">
        <v>37</v>
      </c>
      <c r="AT14" s="113" t="s">
        <v>228</v>
      </c>
      <c r="AU14" s="117"/>
      <c r="AV14" s="118"/>
      <c r="AW14" s="116"/>
      <c r="AX14" s="117"/>
      <c r="AY14" s="118"/>
      <c r="AZ14" s="116"/>
      <c r="BA14" s="117"/>
      <c r="BB14" s="118"/>
      <c r="BC14" s="116"/>
      <c r="BD14" s="117"/>
      <c r="BE14" s="118"/>
      <c r="BF14" s="116"/>
      <c r="BG14" s="117"/>
      <c r="BH14" s="118"/>
      <c r="BI14" s="116"/>
      <c r="BJ14" s="117"/>
      <c r="BK14" s="118"/>
      <c r="BL14" s="116"/>
      <c r="BM14" s="117"/>
      <c r="BN14" s="118"/>
      <c r="BO14" s="116"/>
      <c r="BP14" s="117"/>
      <c r="BQ14" s="118"/>
      <c r="BR14" s="116"/>
      <c r="BS14" s="117"/>
      <c r="BT14" s="118"/>
      <c r="BU14" s="116"/>
      <c r="BV14" s="117"/>
      <c r="BW14" s="118"/>
      <c r="BX14" s="116"/>
      <c r="BY14" s="117"/>
      <c r="BZ14" s="118"/>
      <c r="CA14" s="116"/>
      <c r="CB14" s="117"/>
      <c r="CC14" s="118"/>
      <c r="CD14" s="116"/>
      <c r="CE14" s="117"/>
      <c r="CF14" s="118"/>
      <c r="CG14" s="116"/>
      <c r="CH14" s="117"/>
      <c r="CI14" s="118"/>
      <c r="CJ14" s="122"/>
      <c r="CK14" s="316"/>
      <c r="CL14" s="316"/>
      <c r="CM14" s="308"/>
      <c r="CN14" s="117"/>
      <c r="CO14" s="118"/>
      <c r="CP14" s="116"/>
    </row>
    <row r="15" spans="1:94" ht="15" thickTop="1">
      <c r="A15" s="125" t="s">
        <v>21</v>
      </c>
      <c r="B15" s="126" t="s">
        <v>22</v>
      </c>
      <c r="C15" s="127"/>
      <c r="D15" s="128"/>
      <c r="E15" s="129"/>
      <c r="F15" s="127"/>
      <c r="G15" s="128"/>
      <c r="H15" s="129"/>
      <c r="I15" s="133"/>
      <c r="J15" s="134"/>
      <c r="K15" s="135"/>
      <c r="L15" s="130"/>
      <c r="M15" s="131"/>
      <c r="N15" s="132"/>
      <c r="O15" s="133"/>
      <c r="P15" s="134"/>
      <c r="Q15" s="136"/>
      <c r="R15" s="127"/>
      <c r="S15" s="128"/>
      <c r="T15" s="137"/>
      <c r="U15" s="127"/>
      <c r="V15" s="128"/>
      <c r="W15" s="129"/>
      <c r="X15" s="133"/>
      <c r="Y15" s="134"/>
      <c r="Z15" s="135"/>
      <c r="AA15" s="138"/>
      <c r="AB15" s="139"/>
      <c r="AC15" s="140"/>
      <c r="AD15" s="141"/>
      <c r="AE15" s="142"/>
      <c r="AF15" s="131"/>
      <c r="AG15" s="138"/>
      <c r="AH15" s="139"/>
      <c r="AI15" s="140"/>
      <c r="AJ15" s="130"/>
      <c r="AK15" s="131"/>
      <c r="AL15" s="132"/>
      <c r="AM15" s="133"/>
      <c r="AN15" s="134"/>
      <c r="AO15" s="135"/>
      <c r="AP15" s="133"/>
      <c r="AQ15" s="134"/>
      <c r="AR15" s="135"/>
      <c r="AS15" s="125" t="s">
        <v>21</v>
      </c>
      <c r="AT15" s="126" t="s">
        <v>22</v>
      </c>
      <c r="AU15" s="133"/>
      <c r="AV15" s="134"/>
      <c r="AW15" s="135"/>
      <c r="AX15" s="130"/>
      <c r="AY15" s="134"/>
      <c r="AZ15" s="132"/>
      <c r="BA15" s="133"/>
      <c r="BB15" s="134"/>
      <c r="BC15" s="135"/>
      <c r="BD15" s="133"/>
      <c r="BE15" s="134"/>
      <c r="BF15" s="135"/>
      <c r="BG15" s="133"/>
      <c r="BH15" s="134"/>
      <c r="BI15" s="135"/>
      <c r="BJ15" s="133"/>
      <c r="BK15" s="134"/>
      <c r="BL15" s="135"/>
      <c r="BM15" s="133"/>
      <c r="BN15" s="131"/>
      <c r="BO15" s="132"/>
      <c r="BP15" s="130"/>
      <c r="BQ15" s="131"/>
      <c r="BR15" s="132"/>
      <c r="BS15" s="130"/>
      <c r="BT15" s="131"/>
      <c r="BU15" s="132"/>
      <c r="BV15" s="130"/>
      <c r="BW15" s="131"/>
      <c r="BX15" s="132"/>
      <c r="BY15" s="130"/>
      <c r="BZ15" s="131"/>
      <c r="CA15" s="132"/>
      <c r="CB15" s="130"/>
      <c r="CC15" s="131"/>
      <c r="CD15" s="132"/>
      <c r="CE15" s="130"/>
      <c r="CF15" s="131"/>
      <c r="CG15" s="132"/>
      <c r="CH15" s="130"/>
      <c r="CI15" s="131"/>
      <c r="CJ15" s="165"/>
      <c r="CK15" s="315"/>
      <c r="CL15" s="315"/>
      <c r="CM15" s="309"/>
      <c r="CN15" s="130"/>
      <c r="CO15" s="131"/>
      <c r="CP15" s="132"/>
    </row>
    <row r="16" spans="1:94" ht="14.25">
      <c r="A16" s="65" t="s">
        <v>23</v>
      </c>
      <c r="B16" s="66" t="s">
        <v>24</v>
      </c>
      <c r="C16" s="70" t="s">
        <v>279</v>
      </c>
      <c r="D16" s="71" t="s">
        <v>246</v>
      </c>
      <c r="E16" s="69" t="s">
        <v>266</v>
      </c>
      <c r="F16" s="70"/>
      <c r="G16" s="71"/>
      <c r="H16" s="69"/>
      <c r="I16" s="74" t="s">
        <v>324</v>
      </c>
      <c r="J16" s="71" t="s">
        <v>230</v>
      </c>
      <c r="K16" s="69" t="s">
        <v>261</v>
      </c>
      <c r="L16" s="77" t="s">
        <v>314</v>
      </c>
      <c r="M16" s="89">
        <v>12</v>
      </c>
      <c r="N16" s="69" t="s">
        <v>318</v>
      </c>
      <c r="O16" s="96" t="s">
        <v>284</v>
      </c>
      <c r="P16" s="75" t="s">
        <v>288</v>
      </c>
      <c r="Q16" s="77" t="s">
        <v>263</v>
      </c>
      <c r="R16" s="74" t="s">
        <v>376</v>
      </c>
      <c r="S16" s="75" t="s">
        <v>232</v>
      </c>
      <c r="T16" s="76" t="s">
        <v>363</v>
      </c>
      <c r="U16" s="94" t="s">
        <v>343</v>
      </c>
      <c r="V16" s="75" t="s">
        <v>234</v>
      </c>
      <c r="W16" s="78" t="s">
        <v>357</v>
      </c>
      <c r="X16" s="74" t="s">
        <v>276</v>
      </c>
      <c r="Y16" s="75" t="s">
        <v>37</v>
      </c>
      <c r="Z16" s="78" t="s">
        <v>320</v>
      </c>
      <c r="AA16" s="74" t="s">
        <v>280</v>
      </c>
      <c r="AB16" s="75" t="s">
        <v>239</v>
      </c>
      <c r="AC16" s="78" t="s">
        <v>438</v>
      </c>
      <c r="AD16" s="79" t="s">
        <v>447</v>
      </c>
      <c r="AE16" s="75" t="s">
        <v>243</v>
      </c>
      <c r="AF16" s="75" t="s">
        <v>434</v>
      </c>
      <c r="AG16" s="74" t="s">
        <v>467</v>
      </c>
      <c r="AH16" s="75" t="s">
        <v>231</v>
      </c>
      <c r="AI16" s="78" t="s">
        <v>464</v>
      </c>
      <c r="AJ16" s="74" t="s">
        <v>476</v>
      </c>
      <c r="AK16" s="75" t="s">
        <v>233</v>
      </c>
      <c r="AL16" s="78" t="s">
        <v>434</v>
      </c>
      <c r="AM16" s="74" t="s">
        <v>345</v>
      </c>
      <c r="AN16" s="75" t="s">
        <v>250</v>
      </c>
      <c r="AO16" s="78" t="s">
        <v>458</v>
      </c>
      <c r="AP16" s="74"/>
      <c r="AQ16" s="75"/>
      <c r="AR16" s="78"/>
      <c r="AS16" s="65" t="s">
        <v>23</v>
      </c>
      <c r="AT16" s="66" t="s">
        <v>24</v>
      </c>
      <c r="AU16" s="74"/>
      <c r="AV16" s="75"/>
      <c r="AW16" s="78"/>
      <c r="AX16" s="74"/>
      <c r="AY16" s="75"/>
      <c r="AZ16" s="78"/>
      <c r="BA16" s="74" t="s">
        <v>516</v>
      </c>
      <c r="BB16" s="75" t="s">
        <v>235</v>
      </c>
      <c r="BC16" s="78" t="s">
        <v>266</v>
      </c>
      <c r="BD16" s="74" t="s">
        <v>546</v>
      </c>
      <c r="BE16" s="75" t="s">
        <v>249</v>
      </c>
      <c r="BF16" s="78" t="s">
        <v>434</v>
      </c>
      <c r="BG16" s="74" t="s">
        <v>449</v>
      </c>
      <c r="BH16" s="75" t="s">
        <v>288</v>
      </c>
      <c r="BI16" s="78" t="s">
        <v>263</v>
      </c>
      <c r="BJ16" s="74" t="s">
        <v>305</v>
      </c>
      <c r="BK16" s="75" t="s">
        <v>247</v>
      </c>
      <c r="BL16" s="78" t="s">
        <v>266</v>
      </c>
      <c r="BM16" s="94" t="s">
        <v>607</v>
      </c>
      <c r="BN16" s="75" t="s">
        <v>258</v>
      </c>
      <c r="BO16" s="78" t="s">
        <v>294</v>
      </c>
      <c r="BP16" s="74" t="s">
        <v>478</v>
      </c>
      <c r="BQ16" s="75" t="s">
        <v>244</v>
      </c>
      <c r="BR16" s="78" t="s">
        <v>599</v>
      </c>
      <c r="BS16" s="74" t="s">
        <v>302</v>
      </c>
      <c r="BT16" s="75" t="s">
        <v>288</v>
      </c>
      <c r="BU16" s="78" t="s">
        <v>263</v>
      </c>
      <c r="BV16" s="74" t="s">
        <v>637</v>
      </c>
      <c r="BW16" s="75" t="s">
        <v>259</v>
      </c>
      <c r="BX16" s="78" t="s">
        <v>641</v>
      </c>
      <c r="BY16" s="74"/>
      <c r="BZ16" s="75"/>
      <c r="CA16" s="78"/>
      <c r="CB16" s="74" t="s">
        <v>633</v>
      </c>
      <c r="CC16" s="75" t="s">
        <v>254</v>
      </c>
      <c r="CD16" s="78" t="s">
        <v>580</v>
      </c>
      <c r="CE16" s="74"/>
      <c r="CF16" s="75"/>
      <c r="CG16" s="78"/>
      <c r="CH16" s="74" t="s">
        <v>326</v>
      </c>
      <c r="CI16" s="75" t="s">
        <v>288</v>
      </c>
      <c r="CJ16" s="76" t="s">
        <v>263</v>
      </c>
      <c r="CK16" s="75" t="s">
        <v>585</v>
      </c>
      <c r="CL16" s="75" t="s">
        <v>236</v>
      </c>
      <c r="CM16" s="307" t="s">
        <v>599</v>
      </c>
      <c r="CN16" s="74" t="s">
        <v>501</v>
      </c>
      <c r="CO16" s="75" t="s">
        <v>242</v>
      </c>
      <c r="CP16" s="78" t="s">
        <v>582</v>
      </c>
    </row>
    <row r="17" spans="1:94" ht="14.25">
      <c r="A17" s="81" t="s">
        <v>26</v>
      </c>
      <c r="B17" s="82" t="s">
        <v>27</v>
      </c>
      <c r="C17" s="74" t="s">
        <v>280</v>
      </c>
      <c r="D17" s="75" t="s">
        <v>239</v>
      </c>
      <c r="E17" s="78" t="s">
        <v>267</v>
      </c>
      <c r="F17" s="77" t="s">
        <v>285</v>
      </c>
      <c r="G17" s="75" t="s">
        <v>237</v>
      </c>
      <c r="H17" s="78" t="s">
        <v>294</v>
      </c>
      <c r="I17" s="74" t="s">
        <v>324</v>
      </c>
      <c r="J17" s="75" t="s">
        <v>230</v>
      </c>
      <c r="K17" s="69" t="s">
        <v>261</v>
      </c>
      <c r="L17" s="77" t="s">
        <v>315</v>
      </c>
      <c r="M17" s="96" t="s">
        <v>322</v>
      </c>
      <c r="N17" s="144" t="s">
        <v>319</v>
      </c>
      <c r="O17" s="96" t="s">
        <v>281</v>
      </c>
      <c r="P17" s="75" t="s">
        <v>252</v>
      </c>
      <c r="Q17" s="77" t="s">
        <v>361</v>
      </c>
      <c r="R17" s="74" t="s">
        <v>375</v>
      </c>
      <c r="S17" s="75" t="s">
        <v>234</v>
      </c>
      <c r="T17" s="76" t="s">
        <v>364</v>
      </c>
      <c r="U17" s="74" t="s">
        <v>376</v>
      </c>
      <c r="V17" s="75" t="s">
        <v>232</v>
      </c>
      <c r="W17" s="78" t="s">
        <v>363</v>
      </c>
      <c r="X17" s="94" t="s">
        <v>284</v>
      </c>
      <c r="Y17" s="75" t="s">
        <v>288</v>
      </c>
      <c r="Z17" s="78" t="s">
        <v>263</v>
      </c>
      <c r="AA17" s="74" t="s">
        <v>302</v>
      </c>
      <c r="AB17" s="75" t="s">
        <v>288</v>
      </c>
      <c r="AC17" s="78" t="s">
        <v>439</v>
      </c>
      <c r="AD17" s="79" t="s">
        <v>277</v>
      </c>
      <c r="AE17" s="75" t="s">
        <v>243</v>
      </c>
      <c r="AF17" s="78" t="s">
        <v>458</v>
      </c>
      <c r="AG17" s="74" t="s">
        <v>467</v>
      </c>
      <c r="AH17" s="75" t="s">
        <v>231</v>
      </c>
      <c r="AI17" s="78" t="s">
        <v>434</v>
      </c>
      <c r="AJ17" s="74" t="s">
        <v>476</v>
      </c>
      <c r="AK17" s="75" t="s">
        <v>233</v>
      </c>
      <c r="AL17" s="78" t="s">
        <v>461</v>
      </c>
      <c r="AM17" s="74" t="s">
        <v>345</v>
      </c>
      <c r="AN17" s="75" t="s">
        <v>250</v>
      </c>
      <c r="AO17" s="78" t="s">
        <v>458</v>
      </c>
      <c r="AP17" s="74" t="s">
        <v>314</v>
      </c>
      <c r="AQ17" s="75" t="s">
        <v>241</v>
      </c>
      <c r="AR17" s="78" t="s">
        <v>318</v>
      </c>
      <c r="AS17" s="81" t="s">
        <v>26</v>
      </c>
      <c r="AT17" s="82" t="s">
        <v>27</v>
      </c>
      <c r="AU17" s="74" t="s">
        <v>516</v>
      </c>
      <c r="AV17" s="75" t="s">
        <v>247</v>
      </c>
      <c r="AW17" s="78" t="s">
        <v>266</v>
      </c>
      <c r="AX17" s="74" t="s">
        <v>311</v>
      </c>
      <c r="AY17" s="75" t="s">
        <v>28</v>
      </c>
      <c r="AZ17" s="78" t="s">
        <v>541</v>
      </c>
      <c r="BA17" s="74" t="s">
        <v>514</v>
      </c>
      <c r="BB17" s="75" t="s">
        <v>235</v>
      </c>
      <c r="BC17" s="78" t="s">
        <v>460</v>
      </c>
      <c r="BD17" s="74" t="s">
        <v>546</v>
      </c>
      <c r="BE17" s="75" t="s">
        <v>249</v>
      </c>
      <c r="BF17" s="78" t="s">
        <v>434</v>
      </c>
      <c r="BG17" s="74" t="s">
        <v>305</v>
      </c>
      <c r="BH17" s="75" t="s">
        <v>25</v>
      </c>
      <c r="BI17" s="78" t="s">
        <v>266</v>
      </c>
      <c r="BJ17" s="74" t="s">
        <v>585</v>
      </c>
      <c r="BK17" s="75" t="s">
        <v>236</v>
      </c>
      <c r="BL17" s="78" t="s">
        <v>580</v>
      </c>
      <c r="BM17" s="74" t="s">
        <v>611</v>
      </c>
      <c r="BN17" s="75" t="s">
        <v>610</v>
      </c>
      <c r="BO17" s="78" t="s">
        <v>615</v>
      </c>
      <c r="BP17" s="74" t="s">
        <v>478</v>
      </c>
      <c r="BQ17" s="75" t="s">
        <v>244</v>
      </c>
      <c r="BR17" s="78" t="s">
        <v>599</v>
      </c>
      <c r="BS17" s="74" t="s">
        <v>344</v>
      </c>
      <c r="BT17" s="75" t="s">
        <v>245</v>
      </c>
      <c r="BU17" s="78" t="s">
        <v>597</v>
      </c>
      <c r="BV17" s="74" t="s">
        <v>349</v>
      </c>
      <c r="BW17" s="75" t="s">
        <v>248</v>
      </c>
      <c r="BX17" s="78" t="s">
        <v>434</v>
      </c>
      <c r="BY17" s="74" t="s">
        <v>494</v>
      </c>
      <c r="BZ17" s="75" t="s">
        <v>37</v>
      </c>
      <c r="CA17" s="78" t="s">
        <v>320</v>
      </c>
      <c r="CB17" s="74" t="s">
        <v>633</v>
      </c>
      <c r="CC17" s="75" t="s">
        <v>254</v>
      </c>
      <c r="CD17" s="78" t="s">
        <v>580</v>
      </c>
      <c r="CE17" s="74" t="s">
        <v>637</v>
      </c>
      <c r="CF17" s="75" t="s">
        <v>259</v>
      </c>
      <c r="CG17" s="78" t="s">
        <v>434</v>
      </c>
      <c r="CH17" s="74" t="s">
        <v>449</v>
      </c>
      <c r="CI17" s="75" t="s">
        <v>288</v>
      </c>
      <c r="CJ17" s="76" t="s">
        <v>680</v>
      </c>
      <c r="CK17" s="75" t="s">
        <v>391</v>
      </c>
      <c r="CL17" s="75" t="s">
        <v>246</v>
      </c>
      <c r="CM17" s="307" t="s">
        <v>266</v>
      </c>
      <c r="CN17" s="74" t="s">
        <v>501</v>
      </c>
      <c r="CO17" s="75" t="s">
        <v>242</v>
      </c>
      <c r="CP17" s="78" t="s">
        <v>582</v>
      </c>
    </row>
    <row r="18" spans="1:94" ht="14.25">
      <c r="A18" s="81" t="s">
        <v>29</v>
      </c>
      <c r="B18" s="82" t="s">
        <v>30</v>
      </c>
      <c r="C18" s="67" t="s">
        <v>281</v>
      </c>
      <c r="D18" s="75" t="s">
        <v>252</v>
      </c>
      <c r="E18" s="69" t="s">
        <v>269</v>
      </c>
      <c r="F18" s="70" t="s">
        <v>285</v>
      </c>
      <c r="G18" s="71" t="s">
        <v>237</v>
      </c>
      <c r="H18" s="69" t="s">
        <v>261</v>
      </c>
      <c r="I18" s="74" t="s">
        <v>324</v>
      </c>
      <c r="J18" s="71" t="s">
        <v>230</v>
      </c>
      <c r="K18" s="78" t="s">
        <v>738</v>
      </c>
      <c r="L18" s="77" t="s">
        <v>280</v>
      </c>
      <c r="M18" s="111" t="s">
        <v>249</v>
      </c>
      <c r="N18" s="69" t="s">
        <v>267</v>
      </c>
      <c r="O18" s="74" t="s">
        <v>345</v>
      </c>
      <c r="P18" s="75" t="s">
        <v>250</v>
      </c>
      <c r="Q18" s="76" t="s">
        <v>362</v>
      </c>
      <c r="R18" s="74" t="s">
        <v>277</v>
      </c>
      <c r="S18" s="75" t="s">
        <v>247</v>
      </c>
      <c r="T18" s="77" t="s">
        <v>357</v>
      </c>
      <c r="U18" s="74" t="s">
        <v>375</v>
      </c>
      <c r="V18" s="75" t="s">
        <v>234</v>
      </c>
      <c r="W18" s="76" t="s">
        <v>364</v>
      </c>
      <c r="X18" s="74" t="s">
        <v>376</v>
      </c>
      <c r="Y18" s="75" t="s">
        <v>232</v>
      </c>
      <c r="Z18" s="78" t="s">
        <v>363</v>
      </c>
      <c r="AA18" s="74" t="s">
        <v>433</v>
      </c>
      <c r="AB18" s="75" t="s">
        <v>444</v>
      </c>
      <c r="AC18" s="78" t="s">
        <v>354</v>
      </c>
      <c r="AD18" s="79" t="s">
        <v>449</v>
      </c>
      <c r="AE18" s="75" t="s">
        <v>288</v>
      </c>
      <c r="AF18" s="75" t="s">
        <v>263</v>
      </c>
      <c r="AG18" s="74" t="s">
        <v>482</v>
      </c>
      <c r="AH18" s="75" t="s">
        <v>470</v>
      </c>
      <c r="AI18" s="78" t="s">
        <v>472</v>
      </c>
      <c r="AJ18" s="74" t="s">
        <v>477</v>
      </c>
      <c r="AK18" s="75" t="s">
        <v>481</v>
      </c>
      <c r="AL18" s="78" t="s">
        <v>486</v>
      </c>
      <c r="AM18" s="74" t="s">
        <v>340</v>
      </c>
      <c r="AN18" s="75" t="s">
        <v>243</v>
      </c>
      <c r="AO18" s="78" t="s">
        <v>434</v>
      </c>
      <c r="AP18" s="74" t="s">
        <v>326</v>
      </c>
      <c r="AQ18" s="75" t="s">
        <v>288</v>
      </c>
      <c r="AR18" s="78" t="s">
        <v>263</v>
      </c>
      <c r="AS18" s="81" t="s">
        <v>29</v>
      </c>
      <c r="AT18" s="82" t="s">
        <v>30</v>
      </c>
      <c r="AU18" s="74" t="s">
        <v>284</v>
      </c>
      <c r="AV18" s="75" t="s">
        <v>288</v>
      </c>
      <c r="AW18" s="78" t="s">
        <v>520</v>
      </c>
      <c r="AX18" s="74" t="s">
        <v>527</v>
      </c>
      <c r="AY18" s="75" t="s">
        <v>531</v>
      </c>
      <c r="AZ18" s="78" t="s">
        <v>535</v>
      </c>
      <c r="BA18" s="74" t="s">
        <v>514</v>
      </c>
      <c r="BB18" s="75" t="s">
        <v>235</v>
      </c>
      <c r="BC18" s="78" t="s">
        <v>522</v>
      </c>
      <c r="BD18" s="74" t="s">
        <v>516</v>
      </c>
      <c r="BE18" s="75" t="s">
        <v>244</v>
      </c>
      <c r="BF18" s="78" t="s">
        <v>266</v>
      </c>
      <c r="BG18" s="74" t="s">
        <v>567</v>
      </c>
      <c r="BH18" s="75" t="s">
        <v>25</v>
      </c>
      <c r="BI18" s="78" t="s">
        <v>434</v>
      </c>
      <c r="BJ18" s="74" t="s">
        <v>585</v>
      </c>
      <c r="BK18" s="75" t="s">
        <v>236</v>
      </c>
      <c r="BL18" s="78" t="s">
        <v>580</v>
      </c>
      <c r="BM18" s="74" t="s">
        <v>305</v>
      </c>
      <c r="BN18" s="75" t="s">
        <v>241</v>
      </c>
      <c r="BO18" s="78" t="s">
        <v>266</v>
      </c>
      <c r="BP18" s="74" t="s">
        <v>302</v>
      </c>
      <c r="BQ18" s="75" t="s">
        <v>288</v>
      </c>
      <c r="BR18" s="78" t="s">
        <v>263</v>
      </c>
      <c r="BS18" s="74" t="s">
        <v>344</v>
      </c>
      <c r="BT18" s="75" t="s">
        <v>245</v>
      </c>
      <c r="BU18" s="78" t="s">
        <v>597</v>
      </c>
      <c r="BV18" s="74" t="s">
        <v>349</v>
      </c>
      <c r="BW18" s="75" t="s">
        <v>248</v>
      </c>
      <c r="BX18" s="78" t="s">
        <v>434</v>
      </c>
      <c r="BY18" s="74" t="s">
        <v>649</v>
      </c>
      <c r="BZ18" s="75" t="s">
        <v>652</v>
      </c>
      <c r="CA18" s="78" t="s">
        <v>663</v>
      </c>
      <c r="CB18" s="74" t="s">
        <v>633</v>
      </c>
      <c r="CC18" s="75" t="s">
        <v>254</v>
      </c>
      <c r="CD18" s="78" t="s">
        <v>580</v>
      </c>
      <c r="CE18" s="74" t="s">
        <v>637</v>
      </c>
      <c r="CF18" s="75" t="s">
        <v>259</v>
      </c>
      <c r="CG18" s="78" t="s">
        <v>580</v>
      </c>
      <c r="CH18" s="74" t="s">
        <v>391</v>
      </c>
      <c r="CI18" s="75" t="s">
        <v>251</v>
      </c>
      <c r="CJ18" s="76" t="s">
        <v>266</v>
      </c>
      <c r="CK18" s="75" t="s">
        <v>379</v>
      </c>
      <c r="CL18" s="75" t="s">
        <v>246</v>
      </c>
      <c r="CM18" s="307" t="s">
        <v>434</v>
      </c>
      <c r="CN18" s="74" t="s">
        <v>501</v>
      </c>
      <c r="CO18" s="75" t="s">
        <v>242</v>
      </c>
      <c r="CP18" s="78" t="s">
        <v>582</v>
      </c>
    </row>
    <row r="19" spans="1:94" ht="14.25">
      <c r="A19" s="81" t="s">
        <v>31</v>
      </c>
      <c r="B19" s="82" t="s">
        <v>32</v>
      </c>
      <c r="C19" s="67" t="s">
        <v>276</v>
      </c>
      <c r="D19" s="75" t="s">
        <v>288</v>
      </c>
      <c r="E19" s="69" t="s">
        <v>263</v>
      </c>
      <c r="F19" s="70" t="s">
        <v>281</v>
      </c>
      <c r="G19" s="75" t="s">
        <v>237</v>
      </c>
      <c r="H19" s="69" t="s">
        <v>269</v>
      </c>
      <c r="I19" s="301" t="s">
        <v>326</v>
      </c>
      <c r="J19" s="75" t="s">
        <v>288</v>
      </c>
      <c r="K19" s="78" t="s">
        <v>263</v>
      </c>
      <c r="L19" s="77" t="s">
        <v>311</v>
      </c>
      <c r="M19" s="111" t="s">
        <v>230</v>
      </c>
      <c r="N19" s="69" t="s">
        <v>261</v>
      </c>
      <c r="O19" s="74" t="s">
        <v>286</v>
      </c>
      <c r="P19" s="75" t="s">
        <v>232</v>
      </c>
      <c r="Q19" s="78" t="s">
        <v>363</v>
      </c>
      <c r="R19" s="74" t="s">
        <v>345</v>
      </c>
      <c r="S19" s="75" t="s">
        <v>250</v>
      </c>
      <c r="T19" s="78" t="s">
        <v>385</v>
      </c>
      <c r="U19" s="74" t="s">
        <v>379</v>
      </c>
      <c r="V19" s="75" t="s">
        <v>246</v>
      </c>
      <c r="W19" s="77" t="s">
        <v>390</v>
      </c>
      <c r="X19" s="74" t="s">
        <v>375</v>
      </c>
      <c r="Y19" s="75" t="s">
        <v>234</v>
      </c>
      <c r="Z19" s="80" t="s">
        <v>364</v>
      </c>
      <c r="AA19" s="74" t="s">
        <v>432</v>
      </c>
      <c r="AB19" s="75" t="s">
        <v>239</v>
      </c>
      <c r="AC19" s="78" t="s">
        <v>434</v>
      </c>
      <c r="AD19" s="79" t="s">
        <v>285</v>
      </c>
      <c r="AE19" s="75" t="s">
        <v>237</v>
      </c>
      <c r="AF19" s="78" t="s">
        <v>460</v>
      </c>
      <c r="AG19" s="74" t="s">
        <v>280</v>
      </c>
      <c r="AH19" s="75" t="s">
        <v>231</v>
      </c>
      <c r="AI19" s="78" t="s">
        <v>458</v>
      </c>
      <c r="AJ19" s="74" t="s">
        <v>478</v>
      </c>
      <c r="AK19" s="75" t="s">
        <v>244</v>
      </c>
      <c r="AL19" s="78" t="s">
        <v>460</v>
      </c>
      <c r="AM19" s="74" t="s">
        <v>493</v>
      </c>
      <c r="AN19" s="75" t="s">
        <v>496</v>
      </c>
      <c r="AO19" s="78" t="s">
        <v>295</v>
      </c>
      <c r="AP19" s="74" t="s">
        <v>501</v>
      </c>
      <c r="AQ19" s="75" t="s">
        <v>241</v>
      </c>
      <c r="AR19" s="78" t="s">
        <v>434</v>
      </c>
      <c r="AS19" s="81" t="s">
        <v>31</v>
      </c>
      <c r="AT19" s="82" t="s">
        <v>32</v>
      </c>
      <c r="AU19" s="74" t="s">
        <v>514</v>
      </c>
      <c r="AV19" s="75" t="s">
        <v>235</v>
      </c>
      <c r="AW19" s="78" t="s">
        <v>434</v>
      </c>
      <c r="AX19" s="74" t="s">
        <v>527</v>
      </c>
      <c r="AY19" s="75" t="s">
        <v>532</v>
      </c>
      <c r="AZ19" s="78" t="s">
        <v>536</v>
      </c>
      <c r="BA19" s="74" t="s">
        <v>284</v>
      </c>
      <c r="BB19" s="75" t="s">
        <v>288</v>
      </c>
      <c r="BC19" s="78" t="s">
        <v>263</v>
      </c>
      <c r="BD19" s="74" t="s">
        <v>546</v>
      </c>
      <c r="BE19" s="75" t="s">
        <v>249</v>
      </c>
      <c r="BF19" s="78" t="s">
        <v>460</v>
      </c>
      <c r="BG19" s="94" t="s">
        <v>567</v>
      </c>
      <c r="BH19" s="75" t="s">
        <v>25</v>
      </c>
      <c r="BI19" s="80" t="s">
        <v>576</v>
      </c>
      <c r="BJ19" s="74" t="s">
        <v>586</v>
      </c>
      <c r="BK19" s="75" t="s">
        <v>372</v>
      </c>
      <c r="BL19" s="78" t="s">
        <v>601</v>
      </c>
      <c r="BM19" s="74" t="s">
        <v>585</v>
      </c>
      <c r="BN19" s="75" t="s">
        <v>254</v>
      </c>
      <c r="BO19" s="78" t="s">
        <v>580</v>
      </c>
      <c r="BP19" s="74" t="s">
        <v>344</v>
      </c>
      <c r="BQ19" s="75" t="s">
        <v>256</v>
      </c>
      <c r="BR19" s="96" t="s">
        <v>434</v>
      </c>
      <c r="BS19" s="74" t="s">
        <v>543</v>
      </c>
      <c r="BT19" s="75" t="s">
        <v>245</v>
      </c>
      <c r="BU19" s="78" t="s">
        <v>434</v>
      </c>
      <c r="BV19" s="74" t="s">
        <v>646</v>
      </c>
      <c r="BW19" s="75" t="s">
        <v>647</v>
      </c>
      <c r="BX19" s="78" t="s">
        <v>655</v>
      </c>
      <c r="BY19" s="74" t="s">
        <v>346</v>
      </c>
      <c r="BZ19" s="75" t="s">
        <v>252</v>
      </c>
      <c r="CA19" s="78" t="s">
        <v>434</v>
      </c>
      <c r="CB19" s="74" t="s">
        <v>277</v>
      </c>
      <c r="CC19" s="75" t="s">
        <v>247</v>
      </c>
      <c r="CD19" s="78" t="s">
        <v>641</v>
      </c>
      <c r="CE19" s="74" t="s">
        <v>637</v>
      </c>
      <c r="CF19" s="75" t="s">
        <v>259</v>
      </c>
      <c r="CG19" s="78" t="s">
        <v>580</v>
      </c>
      <c r="CH19" s="74" t="s">
        <v>691</v>
      </c>
      <c r="CI19" s="75" t="s">
        <v>251</v>
      </c>
      <c r="CJ19" s="76" t="s">
        <v>434</v>
      </c>
      <c r="CK19" s="75" t="s">
        <v>302</v>
      </c>
      <c r="CL19" s="75" t="s">
        <v>288</v>
      </c>
      <c r="CM19" s="307" t="s">
        <v>263</v>
      </c>
      <c r="CN19" s="74" t="s">
        <v>391</v>
      </c>
      <c r="CO19" s="75" t="s">
        <v>242</v>
      </c>
      <c r="CP19" s="78" t="s">
        <v>266</v>
      </c>
    </row>
    <row r="20" spans="1:94" ht="14.25">
      <c r="A20" s="81" t="s">
        <v>33</v>
      </c>
      <c r="B20" s="82" t="s">
        <v>223</v>
      </c>
      <c r="C20" s="67" t="s">
        <v>275</v>
      </c>
      <c r="D20" s="87" t="s">
        <v>237</v>
      </c>
      <c r="E20" s="69" t="s">
        <v>268</v>
      </c>
      <c r="F20" s="70" t="s">
        <v>285</v>
      </c>
      <c r="G20" s="75" t="s">
        <v>259</v>
      </c>
      <c r="H20" s="69" t="s">
        <v>261</v>
      </c>
      <c r="I20" s="74"/>
      <c r="J20" s="75"/>
      <c r="K20" s="78"/>
      <c r="L20" s="74" t="s">
        <v>311</v>
      </c>
      <c r="M20" s="75" t="s">
        <v>230</v>
      </c>
      <c r="N20" s="78" t="s">
        <v>261</v>
      </c>
      <c r="O20" s="74" t="s">
        <v>346</v>
      </c>
      <c r="P20" s="75" t="s">
        <v>232</v>
      </c>
      <c r="Q20" s="78" t="s">
        <v>364</v>
      </c>
      <c r="R20" s="74" t="s">
        <v>326</v>
      </c>
      <c r="S20" s="75" t="s">
        <v>288</v>
      </c>
      <c r="T20" s="78" t="s">
        <v>393</v>
      </c>
      <c r="U20" s="74" t="s">
        <v>401</v>
      </c>
      <c r="V20" s="75" t="s">
        <v>233</v>
      </c>
      <c r="W20" s="78" t="s">
        <v>355</v>
      </c>
      <c r="X20" s="74" t="s">
        <v>379</v>
      </c>
      <c r="Y20" s="75" t="s">
        <v>246</v>
      </c>
      <c r="Z20" s="77" t="s">
        <v>390</v>
      </c>
      <c r="AA20" s="74" t="s">
        <v>432</v>
      </c>
      <c r="AB20" s="75" t="s">
        <v>239</v>
      </c>
      <c r="AC20" s="78" t="s">
        <v>435</v>
      </c>
      <c r="AD20" s="79" t="s">
        <v>286</v>
      </c>
      <c r="AE20" s="75" t="s">
        <v>232</v>
      </c>
      <c r="AF20" s="78" t="s">
        <v>274</v>
      </c>
      <c r="AG20" s="74" t="s">
        <v>280</v>
      </c>
      <c r="AH20" s="75" t="s">
        <v>231</v>
      </c>
      <c r="AI20" s="78" t="s">
        <v>458</v>
      </c>
      <c r="AJ20" s="74" t="s">
        <v>478</v>
      </c>
      <c r="AK20" s="75" t="s">
        <v>244</v>
      </c>
      <c r="AL20" s="78" t="s">
        <v>460</v>
      </c>
      <c r="AM20" s="106" t="s">
        <v>494</v>
      </c>
      <c r="AN20" s="75" t="s">
        <v>243</v>
      </c>
      <c r="AO20" s="78" t="s">
        <v>435</v>
      </c>
      <c r="AP20" s="74" t="s">
        <v>501</v>
      </c>
      <c r="AQ20" s="75" t="s">
        <v>241</v>
      </c>
      <c r="AR20" s="78" t="s">
        <v>435</v>
      </c>
      <c r="AS20" s="81" t="s">
        <v>33</v>
      </c>
      <c r="AT20" s="82" t="s">
        <v>223</v>
      </c>
      <c r="AU20" s="74" t="s">
        <v>515</v>
      </c>
      <c r="AV20" s="75" t="s">
        <v>518</v>
      </c>
      <c r="AW20" s="78" t="s">
        <v>741</v>
      </c>
      <c r="AX20" s="74" t="s">
        <v>741</v>
      </c>
      <c r="AY20" s="75" t="s">
        <v>28</v>
      </c>
      <c r="AZ20" s="78" t="s">
        <v>434</v>
      </c>
      <c r="BA20" s="74" t="s">
        <v>543</v>
      </c>
      <c r="BB20" s="75" t="s">
        <v>247</v>
      </c>
      <c r="BC20" s="78" t="s">
        <v>458</v>
      </c>
      <c r="BD20" s="74" t="s">
        <v>558</v>
      </c>
      <c r="BE20" s="75" t="s">
        <v>562</v>
      </c>
      <c r="BF20" s="78" t="s">
        <v>295</v>
      </c>
      <c r="BG20" s="74" t="s">
        <v>567</v>
      </c>
      <c r="BH20" s="75" t="s">
        <v>25</v>
      </c>
      <c r="BI20" s="78" t="s">
        <v>576</v>
      </c>
      <c r="BJ20" s="74" t="s">
        <v>277</v>
      </c>
      <c r="BK20" s="75" t="s">
        <v>236</v>
      </c>
      <c r="BL20" s="78" t="s">
        <v>581</v>
      </c>
      <c r="BM20" s="74" t="s">
        <v>585</v>
      </c>
      <c r="BN20" s="75" t="s">
        <v>254</v>
      </c>
      <c r="BO20" s="78" t="s">
        <v>580</v>
      </c>
      <c r="BP20" s="74" t="s">
        <v>344</v>
      </c>
      <c r="BQ20" s="75" t="s">
        <v>256</v>
      </c>
      <c r="BR20" s="78" t="s">
        <v>434</v>
      </c>
      <c r="BS20" s="74" t="s">
        <v>634</v>
      </c>
      <c r="BT20" s="75" t="s">
        <v>638</v>
      </c>
      <c r="BU20" s="78" t="s">
        <v>642</v>
      </c>
      <c r="BV20" s="94" t="s">
        <v>349</v>
      </c>
      <c r="BW20" s="97" t="s">
        <v>248</v>
      </c>
      <c r="BX20" s="78" t="s">
        <v>435</v>
      </c>
      <c r="BY20" s="74" t="s">
        <v>514</v>
      </c>
      <c r="BZ20" s="75" t="s">
        <v>252</v>
      </c>
      <c r="CA20" s="78" t="s">
        <v>641</v>
      </c>
      <c r="CB20" s="74" t="s">
        <v>302</v>
      </c>
      <c r="CC20" s="75" t="s">
        <v>288</v>
      </c>
      <c r="CD20" s="78" t="s">
        <v>263</v>
      </c>
      <c r="CE20" s="74" t="s">
        <v>350</v>
      </c>
      <c r="CF20" s="75" t="s">
        <v>250</v>
      </c>
      <c r="CG20" s="78" t="s">
        <v>679</v>
      </c>
      <c r="CH20" s="74" t="s">
        <v>691</v>
      </c>
      <c r="CI20" s="75" t="s">
        <v>251</v>
      </c>
      <c r="CJ20" s="76" t="s">
        <v>435</v>
      </c>
      <c r="CK20" s="75" t="s">
        <v>312</v>
      </c>
      <c r="CL20" s="75" t="s">
        <v>288</v>
      </c>
      <c r="CM20" s="307" t="s">
        <v>556</v>
      </c>
      <c r="CN20" s="74" t="s">
        <v>668</v>
      </c>
      <c r="CO20" s="75" t="s">
        <v>242</v>
      </c>
      <c r="CP20" s="78" t="s">
        <v>434</v>
      </c>
    </row>
    <row r="21" spans="1:94" ht="14.25">
      <c r="A21" s="81" t="s">
        <v>34</v>
      </c>
      <c r="B21" s="82" t="s">
        <v>224</v>
      </c>
      <c r="C21" s="67" t="s">
        <v>275</v>
      </c>
      <c r="D21" s="68" t="s">
        <v>237</v>
      </c>
      <c r="E21" s="77" t="s">
        <v>268</v>
      </c>
      <c r="F21" s="74" t="s">
        <v>301</v>
      </c>
      <c r="G21" s="75" t="s">
        <v>308</v>
      </c>
      <c r="H21" s="80" t="s">
        <v>295</v>
      </c>
      <c r="I21" s="74"/>
      <c r="J21" s="75"/>
      <c r="K21" s="78"/>
      <c r="L21" s="96" t="s">
        <v>311</v>
      </c>
      <c r="M21" s="75" t="s">
        <v>230</v>
      </c>
      <c r="N21" s="77" t="s">
        <v>261</v>
      </c>
      <c r="O21" s="74" t="s">
        <v>326</v>
      </c>
      <c r="P21" s="75" t="s">
        <v>232</v>
      </c>
      <c r="Q21" s="76" t="s">
        <v>365</v>
      </c>
      <c r="R21" s="202" t="s">
        <v>377</v>
      </c>
      <c r="S21" s="143" t="s">
        <v>397</v>
      </c>
      <c r="T21" s="76" t="s">
        <v>387</v>
      </c>
      <c r="U21" s="74" t="s">
        <v>345</v>
      </c>
      <c r="V21" s="75" t="s">
        <v>250</v>
      </c>
      <c r="W21" s="78" t="s">
        <v>405</v>
      </c>
      <c r="X21" s="110" t="s">
        <v>422</v>
      </c>
      <c r="Y21" s="111" t="s">
        <v>428</v>
      </c>
      <c r="Z21" s="78" t="s">
        <v>418</v>
      </c>
      <c r="AA21" s="74" t="s">
        <v>432</v>
      </c>
      <c r="AB21" s="75" t="s">
        <v>239</v>
      </c>
      <c r="AC21" s="80" t="s">
        <v>440</v>
      </c>
      <c r="AD21" s="79"/>
      <c r="AE21" s="75"/>
      <c r="AF21" s="78"/>
      <c r="AG21" s="74" t="s">
        <v>468</v>
      </c>
      <c r="AH21" s="75" t="s">
        <v>288</v>
      </c>
      <c r="AI21" s="78" t="s">
        <v>473</v>
      </c>
      <c r="AJ21" s="74" t="s">
        <v>302</v>
      </c>
      <c r="AK21" s="75" t="s">
        <v>288</v>
      </c>
      <c r="AL21" s="78" t="s">
        <v>263</v>
      </c>
      <c r="AM21" s="74" t="s">
        <v>280</v>
      </c>
      <c r="AN21" s="75" t="s">
        <v>243</v>
      </c>
      <c r="AO21" s="78" t="s">
        <v>458</v>
      </c>
      <c r="AP21" s="74" t="s">
        <v>501</v>
      </c>
      <c r="AQ21" s="75" t="s">
        <v>241</v>
      </c>
      <c r="AR21" s="78" t="s">
        <v>460</v>
      </c>
      <c r="AS21" s="81" t="s">
        <v>34</v>
      </c>
      <c r="AT21" s="82" t="s">
        <v>224</v>
      </c>
      <c r="AU21" s="74" t="s">
        <v>514</v>
      </c>
      <c r="AV21" s="75" t="s">
        <v>235</v>
      </c>
      <c r="AW21" s="78" t="s">
        <v>741</v>
      </c>
      <c r="AX21" s="74" t="s">
        <v>741</v>
      </c>
      <c r="AY21" s="75" t="s">
        <v>28</v>
      </c>
      <c r="AZ21" s="78" t="s">
        <v>435</v>
      </c>
      <c r="BA21" s="74" t="s">
        <v>478</v>
      </c>
      <c r="BB21" s="75" t="s">
        <v>244</v>
      </c>
      <c r="BC21" s="78" t="s">
        <v>513</v>
      </c>
      <c r="BD21" s="74" t="s">
        <v>546</v>
      </c>
      <c r="BE21" s="75" t="s">
        <v>249</v>
      </c>
      <c r="BF21" s="78" t="s">
        <v>565</v>
      </c>
      <c r="BG21" s="74" t="s">
        <v>350</v>
      </c>
      <c r="BH21" s="75" t="s">
        <v>25</v>
      </c>
      <c r="BI21" s="78" t="s">
        <v>574</v>
      </c>
      <c r="BJ21" s="74" t="s">
        <v>277</v>
      </c>
      <c r="BK21" s="75" t="s">
        <v>236</v>
      </c>
      <c r="BL21" s="78" t="s">
        <v>581</v>
      </c>
      <c r="BM21" s="74" t="s">
        <v>605</v>
      </c>
      <c r="BN21" s="75" t="s">
        <v>247</v>
      </c>
      <c r="BO21" s="78" t="s">
        <v>434</v>
      </c>
      <c r="BP21" s="74" t="s">
        <v>344</v>
      </c>
      <c r="BQ21" s="75" t="s">
        <v>256</v>
      </c>
      <c r="BR21" s="78" t="s">
        <v>581</v>
      </c>
      <c r="BS21" s="94" t="s">
        <v>543</v>
      </c>
      <c r="BT21" s="97" t="s">
        <v>245</v>
      </c>
      <c r="BU21" s="78" t="s">
        <v>580</v>
      </c>
      <c r="BV21" s="74" t="s">
        <v>349</v>
      </c>
      <c r="BW21" s="97" t="s">
        <v>248</v>
      </c>
      <c r="BX21" s="78" t="s">
        <v>599</v>
      </c>
      <c r="BY21" s="74" t="s">
        <v>346</v>
      </c>
      <c r="BZ21" s="97" t="s">
        <v>252</v>
      </c>
      <c r="CA21" s="78" t="s">
        <v>597</v>
      </c>
      <c r="CB21" s="74" t="s">
        <v>312</v>
      </c>
      <c r="CC21" s="75" t="s">
        <v>288</v>
      </c>
      <c r="CD21" s="78" t="s">
        <v>556</v>
      </c>
      <c r="CE21" s="74" t="s">
        <v>526</v>
      </c>
      <c r="CF21" s="75" t="s">
        <v>288</v>
      </c>
      <c r="CG21" s="78" t="s">
        <v>263</v>
      </c>
      <c r="CH21" s="74" t="s">
        <v>691</v>
      </c>
      <c r="CI21" s="75" t="s">
        <v>251</v>
      </c>
      <c r="CJ21" s="76" t="s">
        <v>599</v>
      </c>
      <c r="CK21" s="75" t="s">
        <v>375</v>
      </c>
      <c r="CL21" s="75" t="s">
        <v>234</v>
      </c>
      <c r="CM21" s="307" t="s">
        <v>581</v>
      </c>
      <c r="CN21" s="74" t="s">
        <v>676</v>
      </c>
      <c r="CO21" s="97" t="s">
        <v>714</v>
      </c>
      <c r="CP21" s="78" t="s">
        <v>395</v>
      </c>
    </row>
    <row r="22" spans="1:94" ht="14.25">
      <c r="A22" s="81" t="s">
        <v>36</v>
      </c>
      <c r="B22" s="82" t="s">
        <v>225</v>
      </c>
      <c r="C22" s="83"/>
      <c r="D22" s="68"/>
      <c r="E22" s="69"/>
      <c r="F22" s="74" t="s">
        <v>302</v>
      </c>
      <c r="G22" s="75" t="s">
        <v>288</v>
      </c>
      <c r="H22" s="80" t="s">
        <v>272</v>
      </c>
      <c r="I22" s="74"/>
      <c r="J22" s="75"/>
      <c r="K22" s="78"/>
      <c r="L22" s="74" t="s">
        <v>276</v>
      </c>
      <c r="M22" s="75" t="s">
        <v>37</v>
      </c>
      <c r="N22" s="78" t="s">
        <v>320</v>
      </c>
      <c r="O22" s="74"/>
      <c r="P22" s="75"/>
      <c r="Q22" s="147"/>
      <c r="R22" s="74" t="s">
        <v>342</v>
      </c>
      <c r="S22" s="75" t="s">
        <v>247</v>
      </c>
      <c r="T22" s="76" t="s">
        <v>355</v>
      </c>
      <c r="U22" s="74" t="s">
        <v>402</v>
      </c>
      <c r="V22" s="75" t="s">
        <v>257</v>
      </c>
      <c r="W22" s="78" t="s">
        <v>274</v>
      </c>
      <c r="X22" s="110" t="s">
        <v>381</v>
      </c>
      <c r="Y22" s="111" t="s">
        <v>233</v>
      </c>
      <c r="Z22" s="80" t="s">
        <v>419</v>
      </c>
      <c r="AA22" s="74"/>
      <c r="AB22" s="75"/>
      <c r="AC22" s="78"/>
      <c r="AD22" s="79"/>
      <c r="AE22" s="75"/>
      <c r="AF22" s="111"/>
      <c r="AG22" s="94"/>
      <c r="AH22" s="97"/>
      <c r="AI22" s="78"/>
      <c r="AJ22" s="74"/>
      <c r="AK22" s="75"/>
      <c r="AL22" s="80"/>
      <c r="AM22" s="74"/>
      <c r="AN22" s="75"/>
      <c r="AO22" s="78"/>
      <c r="AP22" s="74" t="s">
        <v>501</v>
      </c>
      <c r="AQ22" s="75" t="s">
        <v>241</v>
      </c>
      <c r="AR22" s="78" t="s">
        <v>460</v>
      </c>
      <c r="AS22" s="81" t="s">
        <v>36</v>
      </c>
      <c r="AT22" s="82" t="s">
        <v>225</v>
      </c>
      <c r="AU22" s="74" t="s">
        <v>514</v>
      </c>
      <c r="AV22" s="75" t="s">
        <v>235</v>
      </c>
      <c r="AW22" s="78" t="s">
        <v>741</v>
      </c>
      <c r="AX22" s="74" t="s">
        <v>741</v>
      </c>
      <c r="AY22" s="75" t="s">
        <v>28</v>
      </c>
      <c r="AZ22" s="78" t="s">
        <v>458</v>
      </c>
      <c r="BA22" s="74" t="s">
        <v>478</v>
      </c>
      <c r="BB22" s="75" t="s">
        <v>244</v>
      </c>
      <c r="BC22" s="78" t="s">
        <v>513</v>
      </c>
      <c r="BD22" s="74" t="s">
        <v>546</v>
      </c>
      <c r="BE22" s="75" t="s">
        <v>249</v>
      </c>
      <c r="BF22" s="78" t="s">
        <v>565</v>
      </c>
      <c r="BG22" s="74" t="s">
        <v>312</v>
      </c>
      <c r="BH22" s="75" t="s">
        <v>288</v>
      </c>
      <c r="BI22" s="78" t="s">
        <v>566</v>
      </c>
      <c r="BJ22" s="74" t="s">
        <v>526</v>
      </c>
      <c r="BK22" s="75" t="s">
        <v>288</v>
      </c>
      <c r="BL22" s="78" t="s">
        <v>263</v>
      </c>
      <c r="BM22" s="74" t="s">
        <v>605</v>
      </c>
      <c r="BN22" s="75" t="s">
        <v>236</v>
      </c>
      <c r="BO22" s="78" t="s">
        <v>581</v>
      </c>
      <c r="BP22" s="74" t="s">
        <v>344</v>
      </c>
      <c r="BQ22" s="75" t="s">
        <v>256</v>
      </c>
      <c r="BR22" s="78" t="s">
        <v>581</v>
      </c>
      <c r="BS22" s="74" t="s">
        <v>543</v>
      </c>
      <c r="BT22" s="75" t="s">
        <v>245</v>
      </c>
      <c r="BU22" s="78" t="s">
        <v>580</v>
      </c>
      <c r="BV22" s="74" t="s">
        <v>349</v>
      </c>
      <c r="BW22" s="75" t="s">
        <v>248</v>
      </c>
      <c r="BX22" s="78" t="s">
        <v>599</v>
      </c>
      <c r="BY22" s="74" t="s">
        <v>658</v>
      </c>
      <c r="BZ22" s="75" t="s">
        <v>659</v>
      </c>
      <c r="CA22" s="78" t="s">
        <v>664</v>
      </c>
      <c r="CB22" s="74" t="s">
        <v>673</v>
      </c>
      <c r="CC22" s="75" t="s">
        <v>672</v>
      </c>
      <c r="CD22" s="78" t="s">
        <v>682</v>
      </c>
      <c r="CE22" s="74" t="s">
        <v>277</v>
      </c>
      <c r="CF22" s="75" t="s">
        <v>669</v>
      </c>
      <c r="CG22" s="78" t="s">
        <v>688</v>
      </c>
      <c r="CH22" s="74" t="s">
        <v>691</v>
      </c>
      <c r="CI22" s="75" t="s">
        <v>251</v>
      </c>
      <c r="CJ22" s="76" t="s">
        <v>599</v>
      </c>
      <c r="CK22" s="75" t="s">
        <v>375</v>
      </c>
      <c r="CL22" s="75" t="s">
        <v>234</v>
      </c>
      <c r="CM22" s="307" t="s">
        <v>581</v>
      </c>
      <c r="CN22" s="74" t="s">
        <v>668</v>
      </c>
      <c r="CO22" s="75" t="s">
        <v>242</v>
      </c>
      <c r="CP22" s="78" t="s">
        <v>599</v>
      </c>
    </row>
    <row r="23" spans="1:94" ht="14.25">
      <c r="A23" s="81" t="s">
        <v>25</v>
      </c>
      <c r="B23" s="82" t="s">
        <v>226</v>
      </c>
      <c r="C23" s="74"/>
      <c r="D23" s="75"/>
      <c r="E23" s="86"/>
      <c r="F23" s="74"/>
      <c r="G23" s="75"/>
      <c r="H23" s="78"/>
      <c r="I23" s="101"/>
      <c r="J23" s="75"/>
      <c r="K23" s="86"/>
      <c r="L23" s="74"/>
      <c r="M23" s="75"/>
      <c r="N23" s="78"/>
      <c r="O23" s="148"/>
      <c r="P23" s="75"/>
      <c r="Q23" s="149"/>
      <c r="R23" s="74" t="s">
        <v>344</v>
      </c>
      <c r="S23" s="75" t="s">
        <v>234</v>
      </c>
      <c r="T23" s="76" t="s">
        <v>358</v>
      </c>
      <c r="U23" s="74"/>
      <c r="V23" s="75"/>
      <c r="W23" s="78"/>
      <c r="X23" s="74" t="s">
        <v>381</v>
      </c>
      <c r="Y23" s="75" t="s">
        <v>233</v>
      </c>
      <c r="Z23" s="76" t="s">
        <v>419</v>
      </c>
      <c r="AA23" s="74"/>
      <c r="AB23" s="75"/>
      <c r="AC23" s="78"/>
      <c r="AD23" s="79"/>
      <c r="AE23" s="75"/>
      <c r="AF23" s="75"/>
      <c r="AG23" s="74"/>
      <c r="AH23" s="75"/>
      <c r="AI23" s="100"/>
      <c r="AJ23" s="74"/>
      <c r="AK23" s="75"/>
      <c r="AL23" s="78"/>
      <c r="AM23" s="110"/>
      <c r="AN23" s="111"/>
      <c r="AO23" s="78"/>
      <c r="AP23" s="74"/>
      <c r="AQ23" s="75"/>
      <c r="AR23" s="78"/>
      <c r="AS23" s="81" t="s">
        <v>25</v>
      </c>
      <c r="AT23" s="82" t="s">
        <v>226</v>
      </c>
      <c r="AU23" s="74" t="s">
        <v>514</v>
      </c>
      <c r="AV23" s="75" t="s">
        <v>235</v>
      </c>
      <c r="AW23" s="78" t="s">
        <v>741</v>
      </c>
      <c r="AX23" s="74" t="s">
        <v>741</v>
      </c>
      <c r="AY23" s="75" t="s">
        <v>28</v>
      </c>
      <c r="AZ23" s="78" t="s">
        <v>537</v>
      </c>
      <c r="BA23" s="74" t="s">
        <v>281</v>
      </c>
      <c r="BB23" s="75" t="s">
        <v>249</v>
      </c>
      <c r="BC23" s="78" t="s">
        <v>434</v>
      </c>
      <c r="BD23" s="74" t="s">
        <v>526</v>
      </c>
      <c r="BE23" s="75" t="s">
        <v>288</v>
      </c>
      <c r="BF23" s="78" t="s">
        <v>566</v>
      </c>
      <c r="BG23" s="74" t="s">
        <v>468</v>
      </c>
      <c r="BH23" s="75" t="s">
        <v>288</v>
      </c>
      <c r="BI23" s="78" t="s">
        <v>525</v>
      </c>
      <c r="BJ23" s="74" t="s">
        <v>584</v>
      </c>
      <c r="BK23" s="75" t="s">
        <v>247</v>
      </c>
      <c r="BL23" s="78" t="s">
        <v>434</v>
      </c>
      <c r="BM23" s="74" t="s">
        <v>605</v>
      </c>
      <c r="BN23" s="75" t="s">
        <v>236</v>
      </c>
      <c r="BO23" s="78" t="s">
        <v>582</v>
      </c>
      <c r="BP23" s="74" t="s">
        <v>530</v>
      </c>
      <c r="BQ23" s="75" t="s">
        <v>259</v>
      </c>
      <c r="BR23" s="78" t="s">
        <v>582</v>
      </c>
      <c r="BS23" s="74" t="s">
        <v>635</v>
      </c>
      <c r="BT23" s="75" t="s">
        <v>639</v>
      </c>
      <c r="BU23" s="78" t="s">
        <v>643</v>
      </c>
      <c r="BV23" s="74" t="s">
        <v>349</v>
      </c>
      <c r="BW23" s="75" t="s">
        <v>248</v>
      </c>
      <c r="BX23" s="78" t="s">
        <v>599</v>
      </c>
      <c r="BY23" s="74" t="s">
        <v>312</v>
      </c>
      <c r="BZ23" s="75" t="s">
        <v>288</v>
      </c>
      <c r="CA23" s="78" t="s">
        <v>263</v>
      </c>
      <c r="CB23" s="74" t="s">
        <v>670</v>
      </c>
      <c r="CC23" s="75" t="s">
        <v>250</v>
      </c>
      <c r="CD23" s="78" t="s">
        <v>434</v>
      </c>
      <c r="CE23" s="74" t="s">
        <v>683</v>
      </c>
      <c r="CF23" s="75" t="s">
        <v>374</v>
      </c>
      <c r="CG23" s="78" t="s">
        <v>298</v>
      </c>
      <c r="CH23" s="74" t="s">
        <v>692</v>
      </c>
      <c r="CI23" s="75" t="s">
        <v>693</v>
      </c>
      <c r="CJ23" s="76" t="s">
        <v>298</v>
      </c>
      <c r="CK23" s="75" t="s">
        <v>311</v>
      </c>
      <c r="CL23" s="75" t="s">
        <v>256</v>
      </c>
      <c r="CM23" s="307" t="s">
        <v>700</v>
      </c>
      <c r="CN23" s="74" t="s">
        <v>375</v>
      </c>
      <c r="CO23" s="75" t="s">
        <v>242</v>
      </c>
      <c r="CP23" s="78" t="s">
        <v>580</v>
      </c>
    </row>
    <row r="24" spans="1:94" ht="14.25">
      <c r="A24" s="81" t="s">
        <v>28</v>
      </c>
      <c r="B24" s="103" t="s">
        <v>227</v>
      </c>
      <c r="C24" s="74"/>
      <c r="D24" s="75"/>
      <c r="E24" s="78"/>
      <c r="F24" s="74"/>
      <c r="G24" s="75"/>
      <c r="H24" s="78"/>
      <c r="I24" s="106"/>
      <c r="J24" s="87"/>
      <c r="K24" s="78"/>
      <c r="L24" s="74"/>
      <c r="M24" s="75"/>
      <c r="N24" s="78"/>
      <c r="O24" s="101"/>
      <c r="P24" s="109"/>
      <c r="Q24" s="150"/>
      <c r="R24" s="101"/>
      <c r="S24" s="75"/>
      <c r="T24" s="150"/>
      <c r="U24" s="74"/>
      <c r="V24" s="75"/>
      <c r="W24" s="78"/>
      <c r="X24" s="74" t="s">
        <v>381</v>
      </c>
      <c r="Y24" s="75" t="s">
        <v>233</v>
      </c>
      <c r="Z24" s="76" t="s">
        <v>394</v>
      </c>
      <c r="AA24" s="74"/>
      <c r="AB24" s="75"/>
      <c r="AC24" s="78"/>
      <c r="AD24" s="79"/>
      <c r="AE24" s="75"/>
      <c r="AF24" s="111"/>
      <c r="AG24" s="74"/>
      <c r="AH24" s="75"/>
      <c r="AI24" s="100"/>
      <c r="AJ24" s="110"/>
      <c r="AK24" s="111"/>
      <c r="AL24" s="78"/>
      <c r="AM24" s="74"/>
      <c r="AN24" s="75"/>
      <c r="AO24" s="78"/>
      <c r="AP24" s="74"/>
      <c r="AQ24" s="75"/>
      <c r="AR24" s="78"/>
      <c r="AS24" s="81" t="s">
        <v>28</v>
      </c>
      <c r="AT24" s="103" t="s">
        <v>227</v>
      </c>
      <c r="AU24" s="110"/>
      <c r="AV24" s="111"/>
      <c r="AW24" s="78"/>
      <c r="AX24" s="74"/>
      <c r="AY24" s="75"/>
      <c r="AZ24" s="78"/>
      <c r="BA24" s="74" t="s">
        <v>281</v>
      </c>
      <c r="BB24" s="75" t="s">
        <v>249</v>
      </c>
      <c r="BC24" s="78" t="s">
        <v>435</v>
      </c>
      <c r="BD24" s="74"/>
      <c r="BE24" s="75"/>
      <c r="BF24" s="78"/>
      <c r="BG24" s="74" t="s">
        <v>468</v>
      </c>
      <c r="BH24" s="75" t="s">
        <v>288</v>
      </c>
      <c r="BI24" s="78" t="s">
        <v>525</v>
      </c>
      <c r="BJ24" s="74" t="s">
        <v>584</v>
      </c>
      <c r="BK24" s="75" t="s">
        <v>247</v>
      </c>
      <c r="BL24" s="78" t="s">
        <v>599</v>
      </c>
      <c r="BM24" s="74" t="s">
        <v>526</v>
      </c>
      <c r="BN24" s="75" t="s">
        <v>288</v>
      </c>
      <c r="BO24" s="78" t="s">
        <v>263</v>
      </c>
      <c r="BP24" s="74" t="s">
        <v>530</v>
      </c>
      <c r="BQ24" s="75" t="s">
        <v>259</v>
      </c>
      <c r="BR24" s="78" t="s">
        <v>582</v>
      </c>
      <c r="BS24" s="74"/>
      <c r="BT24" s="75"/>
      <c r="BU24" s="78"/>
      <c r="BV24" s="74" t="s">
        <v>312</v>
      </c>
      <c r="BW24" s="75" t="s">
        <v>288</v>
      </c>
      <c r="BX24" s="78" t="s">
        <v>263</v>
      </c>
      <c r="BY24" s="74"/>
      <c r="BZ24" s="75"/>
      <c r="CA24" s="78"/>
      <c r="CB24" s="74" t="s">
        <v>670</v>
      </c>
      <c r="CC24" s="75" t="s">
        <v>250</v>
      </c>
      <c r="CD24" s="78" t="s">
        <v>435</v>
      </c>
      <c r="CE24" s="74" t="s">
        <v>349</v>
      </c>
      <c r="CF24" s="75" t="s">
        <v>236</v>
      </c>
      <c r="CG24" s="78" t="s">
        <v>581</v>
      </c>
      <c r="CH24" s="74" t="s">
        <v>692</v>
      </c>
      <c r="CI24" s="75" t="s">
        <v>694</v>
      </c>
      <c r="CJ24" s="76" t="s">
        <v>701</v>
      </c>
      <c r="CK24" s="75"/>
      <c r="CL24" s="75"/>
      <c r="CM24" s="307"/>
      <c r="CN24" s="74" t="s">
        <v>375</v>
      </c>
      <c r="CO24" s="75" t="s">
        <v>242</v>
      </c>
      <c r="CP24" s="78" t="s">
        <v>580</v>
      </c>
    </row>
    <row r="25" spans="1:94" ht="15" thickBot="1">
      <c r="A25" s="112" t="s">
        <v>37</v>
      </c>
      <c r="B25" s="113" t="s">
        <v>228</v>
      </c>
      <c r="C25" s="117"/>
      <c r="D25" s="118"/>
      <c r="E25" s="116"/>
      <c r="F25" s="151"/>
      <c r="G25" s="152"/>
      <c r="H25" s="153"/>
      <c r="I25" s="119"/>
      <c r="J25" s="120"/>
      <c r="K25" s="121"/>
      <c r="L25" s="119"/>
      <c r="M25" s="120"/>
      <c r="N25" s="121"/>
      <c r="O25" s="117"/>
      <c r="P25" s="118"/>
      <c r="Q25" s="122"/>
      <c r="R25" s="117"/>
      <c r="S25" s="118"/>
      <c r="T25" s="122"/>
      <c r="U25" s="119"/>
      <c r="V25" s="120"/>
      <c r="W25" s="121"/>
      <c r="X25" s="119"/>
      <c r="Y25" s="120"/>
      <c r="Z25" s="121"/>
      <c r="AA25" s="119"/>
      <c r="AB25" s="120"/>
      <c r="AC25" s="121"/>
      <c r="AD25" s="154"/>
      <c r="AE25" s="122"/>
      <c r="AF25" s="121"/>
      <c r="AG25" s="119"/>
      <c r="AH25" s="120"/>
      <c r="AI25" s="121"/>
      <c r="AJ25" s="151"/>
      <c r="AK25" s="152"/>
      <c r="AL25" s="153"/>
      <c r="AM25" s="117"/>
      <c r="AN25" s="118"/>
      <c r="AO25" s="116"/>
      <c r="AP25" s="119"/>
      <c r="AQ25" s="120"/>
      <c r="AR25" s="155"/>
      <c r="AS25" s="112" t="s">
        <v>37</v>
      </c>
      <c r="AT25" s="113" t="s">
        <v>228</v>
      </c>
      <c r="AU25" s="117"/>
      <c r="AV25" s="118"/>
      <c r="AW25" s="116"/>
      <c r="AX25" s="156"/>
      <c r="AY25" s="157"/>
      <c r="AZ25" s="158"/>
      <c r="BA25" s="159"/>
      <c r="BB25" s="160"/>
      <c r="BC25" s="161"/>
      <c r="BD25" s="117"/>
      <c r="BE25" s="118"/>
      <c r="BF25" s="116"/>
      <c r="BG25" s="117"/>
      <c r="BH25" s="118"/>
      <c r="BI25" s="116"/>
      <c r="BJ25" s="117"/>
      <c r="BK25" s="118"/>
      <c r="BL25" s="116"/>
      <c r="BM25" s="119"/>
      <c r="BN25" s="120"/>
      <c r="BO25" s="121"/>
      <c r="BP25" s="119"/>
      <c r="BQ25" s="120"/>
      <c r="BR25" s="121"/>
      <c r="BS25" s="119"/>
      <c r="BT25" s="120"/>
      <c r="BU25" s="121"/>
      <c r="BV25" s="119"/>
      <c r="BW25" s="120"/>
      <c r="BX25" s="121"/>
      <c r="BY25" s="119"/>
      <c r="BZ25" s="120"/>
      <c r="CA25" s="121"/>
      <c r="CB25" s="119"/>
      <c r="CC25" s="120"/>
      <c r="CD25" s="121"/>
      <c r="CE25" s="119"/>
      <c r="CF25" s="120"/>
      <c r="CG25" s="121"/>
      <c r="CH25" s="119"/>
      <c r="CI25" s="120"/>
      <c r="CJ25" s="124"/>
      <c r="CK25" s="317"/>
      <c r="CL25" s="317"/>
      <c r="CM25" s="310"/>
      <c r="CN25" s="119"/>
      <c r="CO25" s="120"/>
      <c r="CP25" s="121"/>
    </row>
    <row r="26" spans="1:94" ht="15" thickTop="1">
      <c r="A26" s="125" t="s">
        <v>21</v>
      </c>
      <c r="B26" s="126" t="s">
        <v>22</v>
      </c>
      <c r="C26" s="133"/>
      <c r="D26" s="134"/>
      <c r="E26" s="135"/>
      <c r="F26" s="162"/>
      <c r="G26" s="163"/>
      <c r="H26" s="164"/>
      <c r="I26" s="133" t="s">
        <v>279</v>
      </c>
      <c r="J26" s="134" t="s">
        <v>230</v>
      </c>
      <c r="K26" s="135" t="s">
        <v>728</v>
      </c>
      <c r="L26" s="130"/>
      <c r="M26" s="131"/>
      <c r="N26" s="132"/>
      <c r="O26" s="130"/>
      <c r="P26" s="134"/>
      <c r="Q26" s="165"/>
      <c r="R26" s="130"/>
      <c r="S26" s="134"/>
      <c r="T26" s="165"/>
      <c r="U26" s="130"/>
      <c r="V26" s="131"/>
      <c r="W26" s="132"/>
      <c r="X26" s="166"/>
      <c r="Y26" s="167"/>
      <c r="Z26" s="168"/>
      <c r="AA26" s="130"/>
      <c r="AB26" s="131"/>
      <c r="AC26" s="132"/>
      <c r="AD26" s="169"/>
      <c r="AE26" s="136"/>
      <c r="AF26" s="132"/>
      <c r="AG26" s="130"/>
      <c r="AH26" s="131"/>
      <c r="AI26" s="132"/>
      <c r="AJ26" s="162"/>
      <c r="AK26" s="163"/>
      <c r="AL26" s="164"/>
      <c r="AM26" s="133"/>
      <c r="AN26" s="134"/>
      <c r="AO26" s="135"/>
      <c r="AP26" s="325" t="s">
        <v>501</v>
      </c>
      <c r="AQ26" s="326" t="s">
        <v>241</v>
      </c>
      <c r="AR26" s="327" t="s">
        <v>508</v>
      </c>
      <c r="AS26" s="125" t="s">
        <v>21</v>
      </c>
      <c r="AT26" s="126" t="s">
        <v>22</v>
      </c>
      <c r="AU26" s="127"/>
      <c r="AV26" s="128"/>
      <c r="AW26" s="129"/>
      <c r="AX26" s="133"/>
      <c r="AY26" s="134"/>
      <c r="AZ26" s="135"/>
      <c r="BA26" s="133"/>
      <c r="BB26" s="134"/>
      <c r="BC26" s="135"/>
      <c r="BD26" s="127"/>
      <c r="BE26" s="128"/>
      <c r="BF26" s="140"/>
      <c r="BG26" s="127"/>
      <c r="BH26" s="128"/>
      <c r="BI26" s="140"/>
      <c r="BJ26" s="133"/>
      <c r="BK26" s="134"/>
      <c r="BL26" s="135"/>
      <c r="BM26" s="133"/>
      <c r="BN26" s="134"/>
      <c r="BO26" s="135"/>
      <c r="BP26" s="133"/>
      <c r="BQ26" s="134"/>
      <c r="BR26" s="135"/>
      <c r="BS26" s="133"/>
      <c r="BT26" s="134"/>
      <c r="BU26" s="135"/>
      <c r="BV26" s="133"/>
      <c r="BW26" s="134"/>
      <c r="BX26" s="135"/>
      <c r="BY26" s="74"/>
      <c r="BZ26" s="75"/>
      <c r="CA26" s="78"/>
      <c r="CB26" s="133"/>
      <c r="CC26" s="134"/>
      <c r="CD26" s="135"/>
      <c r="CE26" s="133"/>
      <c r="CF26" s="134"/>
      <c r="CG26" s="135"/>
      <c r="CH26" s="133"/>
      <c r="CI26" s="134"/>
      <c r="CJ26" s="136"/>
      <c r="CK26" s="71"/>
      <c r="CL26" s="71"/>
      <c r="CM26" s="311"/>
      <c r="CN26" s="133"/>
      <c r="CO26" s="134"/>
      <c r="CP26" s="135"/>
    </row>
    <row r="27" spans="1:94" ht="14.25">
      <c r="A27" s="65" t="s">
        <v>23</v>
      </c>
      <c r="B27" s="66" t="s">
        <v>24</v>
      </c>
      <c r="C27" s="67"/>
      <c r="D27" s="68"/>
      <c r="E27" s="77"/>
      <c r="F27" s="96" t="s">
        <v>285</v>
      </c>
      <c r="G27" s="170" t="s">
        <v>237</v>
      </c>
      <c r="H27" s="70" t="s">
        <v>296</v>
      </c>
      <c r="I27" s="70" t="s">
        <v>324</v>
      </c>
      <c r="J27" s="171">
        <v>81</v>
      </c>
      <c r="K27" s="78" t="s">
        <v>261</v>
      </c>
      <c r="L27" s="70" t="s">
        <v>286</v>
      </c>
      <c r="M27" s="71" t="s">
        <v>257</v>
      </c>
      <c r="N27" s="77" t="s">
        <v>274</v>
      </c>
      <c r="O27" s="110" t="s">
        <v>347</v>
      </c>
      <c r="P27" s="143" t="s">
        <v>735</v>
      </c>
      <c r="Q27" s="77" t="s">
        <v>366</v>
      </c>
      <c r="R27" s="74" t="s">
        <v>376</v>
      </c>
      <c r="S27" s="75" t="s">
        <v>232</v>
      </c>
      <c r="T27" s="76" t="s">
        <v>388</v>
      </c>
      <c r="U27" s="74" t="s">
        <v>340</v>
      </c>
      <c r="V27" s="75" t="s">
        <v>243</v>
      </c>
      <c r="W27" s="78" t="s">
        <v>353</v>
      </c>
      <c r="X27" s="74" t="s">
        <v>340</v>
      </c>
      <c r="Y27" s="75" t="s">
        <v>243</v>
      </c>
      <c r="Z27" s="78" t="s">
        <v>353</v>
      </c>
      <c r="AA27" s="74" t="s">
        <v>279</v>
      </c>
      <c r="AB27" s="75" t="s">
        <v>239</v>
      </c>
      <c r="AC27" s="78" t="s">
        <v>266</v>
      </c>
      <c r="AD27" s="79"/>
      <c r="AE27" s="75"/>
      <c r="AF27" s="111"/>
      <c r="AG27" s="74" t="s">
        <v>467</v>
      </c>
      <c r="AH27" s="75" t="s">
        <v>231</v>
      </c>
      <c r="AI27" s="78" t="s">
        <v>434</v>
      </c>
      <c r="AJ27" s="74" t="s">
        <v>479</v>
      </c>
      <c r="AK27" s="75" t="s">
        <v>483</v>
      </c>
      <c r="AL27" s="78" t="s">
        <v>487</v>
      </c>
      <c r="AM27" s="74"/>
      <c r="AN27" s="75"/>
      <c r="AO27" s="78"/>
      <c r="AP27" s="74" t="s">
        <v>501</v>
      </c>
      <c r="AQ27" s="75" t="s">
        <v>241</v>
      </c>
      <c r="AR27" s="78" t="s">
        <v>434</v>
      </c>
      <c r="AS27" s="65" t="s">
        <v>23</v>
      </c>
      <c r="AT27" s="66" t="s">
        <v>24</v>
      </c>
      <c r="AU27" s="74" t="s">
        <v>280</v>
      </c>
      <c r="AV27" s="75" t="s">
        <v>235</v>
      </c>
      <c r="AW27" s="78" t="s">
        <v>458</v>
      </c>
      <c r="AX27" s="74" t="s">
        <v>526</v>
      </c>
      <c r="AY27" s="75" t="s">
        <v>288</v>
      </c>
      <c r="AZ27" s="78" t="s">
        <v>263</v>
      </c>
      <c r="BA27" s="74"/>
      <c r="BB27" s="75"/>
      <c r="BC27" s="78"/>
      <c r="BD27" s="74"/>
      <c r="BE27" s="75"/>
      <c r="BF27" s="78"/>
      <c r="BG27" s="74" t="s">
        <v>567</v>
      </c>
      <c r="BH27" s="75" t="s">
        <v>25</v>
      </c>
      <c r="BI27" s="78" t="s">
        <v>564</v>
      </c>
      <c r="BJ27" s="74" t="s">
        <v>587</v>
      </c>
      <c r="BK27" s="75" t="s">
        <v>456</v>
      </c>
      <c r="BL27" s="78" t="s">
        <v>555</v>
      </c>
      <c r="BM27" s="74"/>
      <c r="BN27" s="75"/>
      <c r="BO27" s="78"/>
      <c r="BP27" s="74" t="s">
        <v>345</v>
      </c>
      <c r="BQ27" s="75" t="s">
        <v>250</v>
      </c>
      <c r="BR27" s="78" t="s">
        <v>580</v>
      </c>
      <c r="BS27" s="74" t="s">
        <v>302</v>
      </c>
      <c r="BT27" s="75" t="s">
        <v>288</v>
      </c>
      <c r="BU27" s="78" t="s">
        <v>263</v>
      </c>
      <c r="BV27" s="74" t="s">
        <v>312</v>
      </c>
      <c r="BW27" s="75" t="s">
        <v>288</v>
      </c>
      <c r="BX27" s="78" t="s">
        <v>263</v>
      </c>
      <c r="BY27" s="74" t="s">
        <v>605</v>
      </c>
      <c r="BZ27" s="75" t="s">
        <v>252</v>
      </c>
      <c r="CA27" s="78" t="s">
        <v>582</v>
      </c>
      <c r="CB27" s="74"/>
      <c r="CC27" s="75"/>
      <c r="CD27" s="78"/>
      <c r="CE27" s="74" t="s">
        <v>637</v>
      </c>
      <c r="CF27" s="75" t="s">
        <v>259</v>
      </c>
      <c r="CG27" s="78" t="s">
        <v>434</v>
      </c>
      <c r="CH27" s="74" t="s">
        <v>344</v>
      </c>
      <c r="CI27" s="75" t="s">
        <v>251</v>
      </c>
      <c r="CJ27" s="76" t="s">
        <v>581</v>
      </c>
      <c r="CK27" s="75" t="s">
        <v>375</v>
      </c>
      <c r="CL27" s="75" t="s">
        <v>236</v>
      </c>
      <c r="CM27" s="307" t="s">
        <v>581</v>
      </c>
      <c r="CN27" s="74"/>
      <c r="CO27" s="75"/>
      <c r="CP27" s="78"/>
    </row>
    <row r="28" spans="1:94" ht="14.25">
      <c r="A28" s="81" t="s">
        <v>26</v>
      </c>
      <c r="B28" s="82" t="s">
        <v>27</v>
      </c>
      <c r="C28" s="67" t="s">
        <v>282</v>
      </c>
      <c r="D28" s="68" t="s">
        <v>291</v>
      </c>
      <c r="E28" s="69" t="s">
        <v>270</v>
      </c>
      <c r="F28" s="74" t="s">
        <v>303</v>
      </c>
      <c r="G28" s="75" t="s">
        <v>237</v>
      </c>
      <c r="H28" s="78" t="s">
        <v>261</v>
      </c>
      <c r="I28" s="74" t="s">
        <v>324</v>
      </c>
      <c r="J28" s="172">
        <v>81</v>
      </c>
      <c r="K28" s="69" t="s">
        <v>261</v>
      </c>
      <c r="L28" s="74" t="s">
        <v>312</v>
      </c>
      <c r="M28" s="75" t="s">
        <v>288</v>
      </c>
      <c r="N28" s="78" t="s">
        <v>263</v>
      </c>
      <c r="O28" s="74" t="s">
        <v>346</v>
      </c>
      <c r="P28" s="75" t="s">
        <v>248</v>
      </c>
      <c r="Q28" s="77" t="s">
        <v>364</v>
      </c>
      <c r="R28" s="74" t="s">
        <v>378</v>
      </c>
      <c r="S28" s="75" t="s">
        <v>736</v>
      </c>
      <c r="T28" s="78" t="s">
        <v>389</v>
      </c>
      <c r="U28" s="74" t="s">
        <v>376</v>
      </c>
      <c r="V28" s="75" t="s">
        <v>232</v>
      </c>
      <c r="W28" s="76" t="s">
        <v>363</v>
      </c>
      <c r="X28" s="110" t="s">
        <v>375</v>
      </c>
      <c r="Y28" s="111" t="s">
        <v>234</v>
      </c>
      <c r="Z28" s="78" t="s">
        <v>364</v>
      </c>
      <c r="AA28" s="74" t="s">
        <v>302</v>
      </c>
      <c r="AB28" s="75" t="s">
        <v>288</v>
      </c>
      <c r="AC28" s="78" t="s">
        <v>263</v>
      </c>
      <c r="AD28" s="79" t="s">
        <v>279</v>
      </c>
      <c r="AE28" s="75" t="s">
        <v>243</v>
      </c>
      <c r="AF28" s="78" t="s">
        <v>266</v>
      </c>
      <c r="AG28" s="74" t="s">
        <v>467</v>
      </c>
      <c r="AH28" s="75" t="s">
        <v>231</v>
      </c>
      <c r="AI28" s="78" t="s">
        <v>435</v>
      </c>
      <c r="AJ28" s="74" t="s">
        <v>476</v>
      </c>
      <c r="AK28" s="75" t="s">
        <v>233</v>
      </c>
      <c r="AL28" s="80" t="s">
        <v>434</v>
      </c>
      <c r="AM28" s="74"/>
      <c r="AN28" s="75"/>
      <c r="AO28" s="78"/>
      <c r="AP28" s="74" t="s">
        <v>503</v>
      </c>
      <c r="AQ28" s="75" t="s">
        <v>506</v>
      </c>
      <c r="AR28" s="78" t="s">
        <v>509</v>
      </c>
      <c r="AS28" s="81" t="s">
        <v>26</v>
      </c>
      <c r="AT28" s="82" t="s">
        <v>27</v>
      </c>
      <c r="AU28" s="74" t="s">
        <v>280</v>
      </c>
      <c r="AV28" s="75" t="s">
        <v>235</v>
      </c>
      <c r="AW28" s="78" t="s">
        <v>458</v>
      </c>
      <c r="AX28" s="74" t="s">
        <v>741</v>
      </c>
      <c r="AY28" s="75" t="s">
        <v>28</v>
      </c>
      <c r="AZ28" s="78" t="s">
        <v>434</v>
      </c>
      <c r="BA28" s="74" t="s">
        <v>284</v>
      </c>
      <c r="BB28" s="75" t="s">
        <v>288</v>
      </c>
      <c r="BC28" s="78" t="s">
        <v>263</v>
      </c>
      <c r="BD28" s="74" t="s">
        <v>546</v>
      </c>
      <c r="BE28" s="75" t="s">
        <v>249</v>
      </c>
      <c r="BF28" s="78" t="s">
        <v>294</v>
      </c>
      <c r="BG28" s="74" t="s">
        <v>567</v>
      </c>
      <c r="BH28" s="75" t="s">
        <v>25</v>
      </c>
      <c r="BI28" s="78" t="s">
        <v>434</v>
      </c>
      <c r="BJ28" s="74" t="s">
        <v>584</v>
      </c>
      <c r="BK28" s="75" t="s">
        <v>247</v>
      </c>
      <c r="BL28" s="78" t="s">
        <v>434</v>
      </c>
      <c r="BM28" s="74" t="s">
        <v>526</v>
      </c>
      <c r="BN28" s="75" t="s">
        <v>288</v>
      </c>
      <c r="BO28" s="78" t="s">
        <v>263</v>
      </c>
      <c r="BP28" s="74" t="s">
        <v>345</v>
      </c>
      <c r="BQ28" s="75" t="s">
        <v>250</v>
      </c>
      <c r="BR28" s="78" t="s">
        <v>580</v>
      </c>
      <c r="BS28" s="74" t="s">
        <v>451</v>
      </c>
      <c r="BT28" s="75" t="s">
        <v>245</v>
      </c>
      <c r="BU28" s="78" t="s">
        <v>464</v>
      </c>
      <c r="BV28" s="74" t="s">
        <v>633</v>
      </c>
      <c r="BW28" s="75" t="s">
        <v>254</v>
      </c>
      <c r="BX28" s="78" t="s">
        <v>580</v>
      </c>
      <c r="BY28" s="74" t="s">
        <v>605</v>
      </c>
      <c r="BZ28" s="75" t="s">
        <v>252</v>
      </c>
      <c r="CA28" s="78" t="s">
        <v>582</v>
      </c>
      <c r="CB28" s="74" t="s">
        <v>530</v>
      </c>
      <c r="CC28" s="75" t="s">
        <v>236</v>
      </c>
      <c r="CD28" s="78" t="s">
        <v>582</v>
      </c>
      <c r="CE28" s="74" t="s">
        <v>637</v>
      </c>
      <c r="CF28" s="75" t="s">
        <v>259</v>
      </c>
      <c r="CG28" s="78" t="s">
        <v>599</v>
      </c>
      <c r="CH28" s="74" t="s">
        <v>344</v>
      </c>
      <c r="CI28" s="75" t="s">
        <v>251</v>
      </c>
      <c r="CJ28" s="76" t="s">
        <v>581</v>
      </c>
      <c r="CK28" s="75" t="s">
        <v>706</v>
      </c>
      <c r="CL28" s="75" t="s">
        <v>707</v>
      </c>
      <c r="CM28" s="307" t="s">
        <v>613</v>
      </c>
      <c r="CN28" s="74" t="s">
        <v>501</v>
      </c>
      <c r="CO28" s="75" t="s">
        <v>242</v>
      </c>
      <c r="CP28" s="78" t="s">
        <v>582</v>
      </c>
    </row>
    <row r="29" spans="1:94" ht="14.25">
      <c r="A29" s="81" t="s">
        <v>29</v>
      </c>
      <c r="B29" s="82" t="s">
        <v>30</v>
      </c>
      <c r="C29" s="67" t="s">
        <v>283</v>
      </c>
      <c r="D29" s="322" t="s">
        <v>292</v>
      </c>
      <c r="E29" s="69" t="s">
        <v>271</v>
      </c>
      <c r="F29" s="74" t="s">
        <v>285</v>
      </c>
      <c r="G29" s="75" t="s">
        <v>237</v>
      </c>
      <c r="H29" s="78" t="s">
        <v>261</v>
      </c>
      <c r="I29" s="74" t="s">
        <v>327</v>
      </c>
      <c r="J29" s="320" t="s">
        <v>337</v>
      </c>
      <c r="K29" s="69" t="s">
        <v>333</v>
      </c>
      <c r="L29" s="74" t="s">
        <v>279</v>
      </c>
      <c r="M29" s="75" t="s">
        <v>250</v>
      </c>
      <c r="N29" s="69" t="s">
        <v>266</v>
      </c>
      <c r="O29" s="74" t="s">
        <v>284</v>
      </c>
      <c r="P29" s="75" t="s">
        <v>288</v>
      </c>
      <c r="Q29" s="76" t="s">
        <v>263</v>
      </c>
      <c r="R29" s="74" t="s">
        <v>326</v>
      </c>
      <c r="S29" s="75" t="s">
        <v>288</v>
      </c>
      <c r="T29" s="77" t="s">
        <v>393</v>
      </c>
      <c r="U29" s="74" t="s">
        <v>375</v>
      </c>
      <c r="V29" s="75" t="s">
        <v>234</v>
      </c>
      <c r="W29" s="78" t="s">
        <v>364</v>
      </c>
      <c r="X29" s="74" t="s">
        <v>376</v>
      </c>
      <c r="Y29" s="75" t="s">
        <v>232</v>
      </c>
      <c r="Z29" s="76" t="s">
        <v>363</v>
      </c>
      <c r="AA29" s="74" t="s">
        <v>432</v>
      </c>
      <c r="AB29" s="75" t="s">
        <v>239</v>
      </c>
      <c r="AC29" s="78" t="s">
        <v>434</v>
      </c>
      <c r="AD29" s="79" t="s">
        <v>277</v>
      </c>
      <c r="AE29" s="75" t="s">
        <v>254</v>
      </c>
      <c r="AF29" s="78" t="s">
        <v>461</v>
      </c>
      <c r="AG29" s="74" t="s">
        <v>467</v>
      </c>
      <c r="AH29" s="75" t="s">
        <v>231</v>
      </c>
      <c r="AI29" s="78" t="s">
        <v>458</v>
      </c>
      <c r="AJ29" s="74" t="s">
        <v>280</v>
      </c>
      <c r="AK29" s="75" t="s">
        <v>248</v>
      </c>
      <c r="AL29" s="78" t="s">
        <v>458</v>
      </c>
      <c r="AM29" s="74" t="s">
        <v>340</v>
      </c>
      <c r="AN29" s="75" t="s">
        <v>243</v>
      </c>
      <c r="AO29" s="78" t="s">
        <v>434</v>
      </c>
      <c r="AP29" s="74" t="s">
        <v>501</v>
      </c>
      <c r="AQ29" s="111" t="s">
        <v>241</v>
      </c>
      <c r="AR29" s="78" t="s">
        <v>435</v>
      </c>
      <c r="AS29" s="81" t="s">
        <v>29</v>
      </c>
      <c r="AT29" s="82" t="s">
        <v>30</v>
      </c>
      <c r="AU29" s="74" t="s">
        <v>350</v>
      </c>
      <c r="AV29" s="75" t="s">
        <v>235</v>
      </c>
      <c r="AW29" s="78" t="s">
        <v>457</v>
      </c>
      <c r="AX29" s="74" t="s">
        <v>741</v>
      </c>
      <c r="AY29" s="75" t="s">
        <v>28</v>
      </c>
      <c r="AZ29" s="78" t="s">
        <v>460</v>
      </c>
      <c r="BA29" s="74" t="s">
        <v>281</v>
      </c>
      <c r="BB29" s="75" t="s">
        <v>244</v>
      </c>
      <c r="BC29" s="78" t="s">
        <v>434</v>
      </c>
      <c r="BD29" s="74" t="s">
        <v>546</v>
      </c>
      <c r="BE29" s="75" t="s">
        <v>249</v>
      </c>
      <c r="BF29" s="78" t="s">
        <v>434</v>
      </c>
      <c r="BG29" s="74" t="s">
        <v>567</v>
      </c>
      <c r="BH29" s="75" t="s">
        <v>25</v>
      </c>
      <c r="BI29" s="78" t="s">
        <v>434</v>
      </c>
      <c r="BJ29" s="74" t="s">
        <v>584</v>
      </c>
      <c r="BK29" s="75" t="s">
        <v>247</v>
      </c>
      <c r="BL29" s="78" t="s">
        <v>582</v>
      </c>
      <c r="BM29" s="74" t="s">
        <v>605</v>
      </c>
      <c r="BN29" s="75" t="s">
        <v>236</v>
      </c>
      <c r="BO29" s="78" t="s">
        <v>434</v>
      </c>
      <c r="BP29" s="74" t="s">
        <v>620</v>
      </c>
      <c r="BQ29" s="75" t="s">
        <v>625</v>
      </c>
      <c r="BR29" s="78" t="s">
        <v>630</v>
      </c>
      <c r="BS29" s="74" t="s">
        <v>312</v>
      </c>
      <c r="BT29" s="75" t="s">
        <v>288</v>
      </c>
      <c r="BU29" s="78" t="s">
        <v>556</v>
      </c>
      <c r="BV29" s="74" t="s">
        <v>633</v>
      </c>
      <c r="BW29" s="75" t="s">
        <v>254</v>
      </c>
      <c r="BX29" s="78" t="s">
        <v>580</v>
      </c>
      <c r="BY29" s="74" t="s">
        <v>346</v>
      </c>
      <c r="BZ29" s="75" t="s">
        <v>252</v>
      </c>
      <c r="CA29" s="78" t="s">
        <v>434</v>
      </c>
      <c r="CB29" s="74" t="s">
        <v>530</v>
      </c>
      <c r="CC29" s="75" t="s">
        <v>259</v>
      </c>
      <c r="CD29" s="78" t="s">
        <v>582</v>
      </c>
      <c r="CE29" s="74" t="s">
        <v>684</v>
      </c>
      <c r="CF29" s="75" t="s">
        <v>677</v>
      </c>
      <c r="CG29" s="78" t="s">
        <v>689</v>
      </c>
      <c r="CH29" s="74" t="s">
        <v>344</v>
      </c>
      <c r="CI29" s="75" t="s">
        <v>251</v>
      </c>
      <c r="CJ29" s="76" t="s">
        <v>581</v>
      </c>
      <c r="CK29" s="75" t="s">
        <v>379</v>
      </c>
      <c r="CL29" s="75" t="s">
        <v>246</v>
      </c>
      <c r="CM29" s="307" t="s">
        <v>434</v>
      </c>
      <c r="CN29" s="74" t="s">
        <v>345</v>
      </c>
      <c r="CO29" s="75" t="s">
        <v>242</v>
      </c>
      <c r="CP29" s="78" t="s">
        <v>580</v>
      </c>
    </row>
    <row r="30" spans="1:94" ht="14.25">
      <c r="A30" s="81" t="s">
        <v>31</v>
      </c>
      <c r="B30" s="82" t="s">
        <v>32</v>
      </c>
      <c r="C30" s="67" t="s">
        <v>275</v>
      </c>
      <c r="D30" s="68" t="s">
        <v>233</v>
      </c>
      <c r="E30" s="69" t="s">
        <v>261</v>
      </c>
      <c r="F30" s="96" t="s">
        <v>285</v>
      </c>
      <c r="G30" s="172">
        <v>70</v>
      </c>
      <c r="H30" s="69" t="s">
        <v>261</v>
      </c>
      <c r="I30" s="74" t="s">
        <v>328</v>
      </c>
      <c r="J30" s="320" t="s">
        <v>338</v>
      </c>
      <c r="K30" s="69" t="s">
        <v>334</v>
      </c>
      <c r="L30" s="173" t="s">
        <v>311</v>
      </c>
      <c r="M30" s="174" t="s">
        <v>230</v>
      </c>
      <c r="N30" s="69" t="s">
        <v>261</v>
      </c>
      <c r="O30" s="74" t="s">
        <v>286</v>
      </c>
      <c r="P30" s="75" t="s">
        <v>232</v>
      </c>
      <c r="Q30" s="78" t="s">
        <v>363</v>
      </c>
      <c r="R30" s="74" t="s">
        <v>375</v>
      </c>
      <c r="S30" s="75" t="s">
        <v>234</v>
      </c>
      <c r="T30" s="76" t="s">
        <v>364</v>
      </c>
      <c r="U30" s="74" t="s">
        <v>284</v>
      </c>
      <c r="V30" s="75" t="s">
        <v>288</v>
      </c>
      <c r="W30" s="77" t="s">
        <v>386</v>
      </c>
      <c r="X30" s="74" t="s">
        <v>413</v>
      </c>
      <c r="Y30" s="75" t="s">
        <v>429</v>
      </c>
      <c r="Z30" s="78" t="s">
        <v>298</v>
      </c>
      <c r="AA30" s="74" t="s">
        <v>432</v>
      </c>
      <c r="AB30" s="75" t="s">
        <v>239</v>
      </c>
      <c r="AC30" s="78" t="s">
        <v>368</v>
      </c>
      <c r="AD30" s="79" t="s">
        <v>447</v>
      </c>
      <c r="AE30" s="75" t="s">
        <v>243</v>
      </c>
      <c r="AF30" s="78" t="s">
        <v>434</v>
      </c>
      <c r="AG30" s="79" t="s">
        <v>326</v>
      </c>
      <c r="AH30" s="75" t="s">
        <v>288</v>
      </c>
      <c r="AI30" s="78" t="s">
        <v>263</v>
      </c>
      <c r="AJ30" s="74" t="s">
        <v>280</v>
      </c>
      <c r="AK30" s="75" t="s">
        <v>248</v>
      </c>
      <c r="AL30" s="78" t="s">
        <v>458</v>
      </c>
      <c r="AM30" s="74" t="s">
        <v>391</v>
      </c>
      <c r="AN30" s="75" t="s">
        <v>231</v>
      </c>
      <c r="AO30" s="78" t="s">
        <v>266</v>
      </c>
      <c r="AP30" s="106" t="s">
        <v>501</v>
      </c>
      <c r="AQ30" s="75" t="s">
        <v>241</v>
      </c>
      <c r="AR30" s="78" t="s">
        <v>511</v>
      </c>
      <c r="AS30" s="81" t="s">
        <v>31</v>
      </c>
      <c r="AT30" s="82" t="s">
        <v>32</v>
      </c>
      <c r="AU30" s="74" t="s">
        <v>517</v>
      </c>
      <c r="AV30" s="75" t="s">
        <v>519</v>
      </c>
      <c r="AW30" s="78" t="s">
        <v>521</v>
      </c>
      <c r="AX30" s="74" t="s">
        <v>741</v>
      </c>
      <c r="AY30" s="75" t="s">
        <v>28</v>
      </c>
      <c r="AZ30" s="78" t="s">
        <v>461</v>
      </c>
      <c r="BA30" s="74" t="s">
        <v>281</v>
      </c>
      <c r="BB30" s="75" t="s">
        <v>244</v>
      </c>
      <c r="BC30" s="78" t="s">
        <v>434</v>
      </c>
      <c r="BD30" s="94" t="s">
        <v>546</v>
      </c>
      <c r="BE30" s="97" t="s">
        <v>249</v>
      </c>
      <c r="BF30" s="78" t="s">
        <v>434</v>
      </c>
      <c r="BG30" s="74" t="s">
        <v>468</v>
      </c>
      <c r="BH30" s="75" t="s">
        <v>288</v>
      </c>
      <c r="BI30" s="78" t="s">
        <v>525</v>
      </c>
      <c r="BJ30" s="74" t="s">
        <v>584</v>
      </c>
      <c r="BK30" s="75" t="s">
        <v>247</v>
      </c>
      <c r="BL30" s="78" t="s">
        <v>582</v>
      </c>
      <c r="BM30" s="74" t="s">
        <v>605</v>
      </c>
      <c r="BN30" s="75" t="s">
        <v>236</v>
      </c>
      <c r="BO30" s="78" t="s">
        <v>434</v>
      </c>
      <c r="BP30" s="74" t="s">
        <v>344</v>
      </c>
      <c r="BQ30" s="75" t="s">
        <v>256</v>
      </c>
      <c r="BR30" s="78" t="s">
        <v>434</v>
      </c>
      <c r="BS30" s="74" t="s">
        <v>543</v>
      </c>
      <c r="BT30" s="75" t="s">
        <v>245</v>
      </c>
      <c r="BU30" s="78" t="s">
        <v>434</v>
      </c>
      <c r="BV30" s="74" t="s">
        <v>633</v>
      </c>
      <c r="BW30" s="75" t="s">
        <v>254</v>
      </c>
      <c r="BX30" s="78" t="s">
        <v>580</v>
      </c>
      <c r="BY30" s="74" t="s">
        <v>346</v>
      </c>
      <c r="BZ30" s="75" t="s">
        <v>252</v>
      </c>
      <c r="CA30" s="78" t="s">
        <v>435</v>
      </c>
      <c r="CB30" s="74" t="s">
        <v>530</v>
      </c>
      <c r="CC30" s="75" t="s">
        <v>259</v>
      </c>
      <c r="CD30" s="78" t="s">
        <v>582</v>
      </c>
      <c r="CE30" s="74" t="s">
        <v>277</v>
      </c>
      <c r="CF30" s="75" t="s">
        <v>250</v>
      </c>
      <c r="CG30" s="78" t="s">
        <v>580</v>
      </c>
      <c r="CH30" s="74" t="s">
        <v>691</v>
      </c>
      <c r="CI30" s="75" t="s">
        <v>251</v>
      </c>
      <c r="CJ30" s="76" t="s">
        <v>434</v>
      </c>
      <c r="CK30" s="75" t="s">
        <v>379</v>
      </c>
      <c r="CL30" s="75" t="s">
        <v>246</v>
      </c>
      <c r="CM30" s="307" t="s">
        <v>435</v>
      </c>
      <c r="CN30" s="74" t="s">
        <v>345</v>
      </c>
      <c r="CO30" s="75" t="s">
        <v>242</v>
      </c>
      <c r="CP30" s="78" t="s">
        <v>580</v>
      </c>
    </row>
    <row r="31" spans="1:94" ht="14.25">
      <c r="A31" s="81" t="s">
        <v>33</v>
      </c>
      <c r="B31" s="82" t="s">
        <v>223</v>
      </c>
      <c r="C31" s="83" t="s">
        <v>275</v>
      </c>
      <c r="D31" s="95" t="s">
        <v>237</v>
      </c>
      <c r="E31" s="78" t="s">
        <v>261</v>
      </c>
      <c r="F31" s="74" t="s">
        <v>304</v>
      </c>
      <c r="G31" s="75" t="s">
        <v>309</v>
      </c>
      <c r="H31" s="78" t="s">
        <v>297</v>
      </c>
      <c r="I31" s="74" t="s">
        <v>326</v>
      </c>
      <c r="J31" s="75" t="s">
        <v>288</v>
      </c>
      <c r="K31" s="78" t="s">
        <v>272</v>
      </c>
      <c r="L31" s="74" t="s">
        <v>311</v>
      </c>
      <c r="M31" s="75" t="s">
        <v>230</v>
      </c>
      <c r="N31" s="78" t="s">
        <v>261</v>
      </c>
      <c r="O31" s="74" t="s">
        <v>343</v>
      </c>
      <c r="P31" s="75" t="s">
        <v>240</v>
      </c>
      <c r="Q31" s="76" t="s">
        <v>367</v>
      </c>
      <c r="R31" s="74" t="s">
        <v>379</v>
      </c>
      <c r="S31" s="75" t="s">
        <v>246</v>
      </c>
      <c r="T31" s="78" t="s">
        <v>390</v>
      </c>
      <c r="U31" s="74" t="s">
        <v>403</v>
      </c>
      <c r="V31" s="75" t="s">
        <v>410</v>
      </c>
      <c r="W31" s="76" t="s">
        <v>406</v>
      </c>
      <c r="X31" s="74" t="s">
        <v>376</v>
      </c>
      <c r="Y31" s="75" t="s">
        <v>232</v>
      </c>
      <c r="Z31" s="77" t="s">
        <v>420</v>
      </c>
      <c r="AA31" s="74" t="s">
        <v>432</v>
      </c>
      <c r="AB31" s="75" t="s">
        <v>239</v>
      </c>
      <c r="AC31" s="78" t="s">
        <v>294</v>
      </c>
      <c r="AD31" s="175" t="s">
        <v>463</v>
      </c>
      <c r="AE31" s="75" t="s">
        <v>454</v>
      </c>
      <c r="AF31" s="75" t="s">
        <v>462</v>
      </c>
      <c r="AG31" s="79" t="s">
        <v>280</v>
      </c>
      <c r="AH31" s="75" t="s">
        <v>231</v>
      </c>
      <c r="AI31" s="78" t="s">
        <v>458</v>
      </c>
      <c r="AJ31" s="74" t="s">
        <v>478</v>
      </c>
      <c r="AK31" s="75" t="s">
        <v>243</v>
      </c>
      <c r="AL31" s="78" t="s">
        <v>460</v>
      </c>
      <c r="AM31" s="110" t="s">
        <v>284</v>
      </c>
      <c r="AN31" s="111" t="s">
        <v>288</v>
      </c>
      <c r="AO31" s="78" t="s">
        <v>263</v>
      </c>
      <c r="AP31" s="74" t="s">
        <v>501</v>
      </c>
      <c r="AQ31" s="75" t="s">
        <v>241</v>
      </c>
      <c r="AR31" s="78" t="s">
        <v>510</v>
      </c>
      <c r="AS31" s="81" t="s">
        <v>33</v>
      </c>
      <c r="AT31" s="82" t="s">
        <v>223</v>
      </c>
      <c r="AU31" s="74" t="s">
        <v>514</v>
      </c>
      <c r="AV31" s="75" t="s">
        <v>235</v>
      </c>
      <c r="AW31" s="78" t="s">
        <v>434</v>
      </c>
      <c r="AX31" s="94" t="s">
        <v>345</v>
      </c>
      <c r="AY31" s="75" t="s">
        <v>28</v>
      </c>
      <c r="AZ31" s="78" t="s">
        <v>460</v>
      </c>
      <c r="BA31" s="74" t="s">
        <v>544</v>
      </c>
      <c r="BB31" s="75" t="s">
        <v>549</v>
      </c>
      <c r="BC31" s="78" t="s">
        <v>553</v>
      </c>
      <c r="BD31" s="74" t="s">
        <v>546</v>
      </c>
      <c r="BE31" s="75" t="s">
        <v>249</v>
      </c>
      <c r="BF31" s="78" t="s">
        <v>458</v>
      </c>
      <c r="BG31" s="74" t="s">
        <v>567</v>
      </c>
      <c r="BH31" s="75" t="s">
        <v>25</v>
      </c>
      <c r="BI31" s="78" t="s">
        <v>579</v>
      </c>
      <c r="BJ31" s="74" t="s">
        <v>588</v>
      </c>
      <c r="BK31" s="75" t="s">
        <v>591</v>
      </c>
      <c r="BL31" s="78" t="s">
        <v>602</v>
      </c>
      <c r="BM31" s="74" t="s">
        <v>605</v>
      </c>
      <c r="BN31" s="75" t="s">
        <v>236</v>
      </c>
      <c r="BO31" s="78" t="s">
        <v>580</v>
      </c>
      <c r="BP31" s="74" t="s">
        <v>344</v>
      </c>
      <c r="BQ31" s="75" t="s">
        <v>256</v>
      </c>
      <c r="BR31" s="78" t="s">
        <v>581</v>
      </c>
      <c r="BS31" s="74" t="s">
        <v>633</v>
      </c>
      <c r="BT31" s="75" t="s">
        <v>254</v>
      </c>
      <c r="BU31" s="78" t="s">
        <v>580</v>
      </c>
      <c r="BV31" s="74" t="s">
        <v>391</v>
      </c>
      <c r="BW31" s="75" t="s">
        <v>233</v>
      </c>
      <c r="BX31" s="78" t="s">
        <v>266</v>
      </c>
      <c r="BY31" s="74" t="s">
        <v>660</v>
      </c>
      <c r="BZ31" s="75" t="s">
        <v>661</v>
      </c>
      <c r="CA31" s="78" t="s">
        <v>665</v>
      </c>
      <c r="CB31" s="74" t="s">
        <v>530</v>
      </c>
      <c r="CC31" s="75" t="s">
        <v>259</v>
      </c>
      <c r="CD31" s="78" t="s">
        <v>582</v>
      </c>
      <c r="CE31" s="74" t="s">
        <v>277</v>
      </c>
      <c r="CF31" s="75" t="s">
        <v>250</v>
      </c>
      <c r="CG31" s="78" t="s">
        <v>580</v>
      </c>
      <c r="CH31" s="74" t="s">
        <v>691</v>
      </c>
      <c r="CI31" s="75" t="s">
        <v>251</v>
      </c>
      <c r="CJ31" s="76" t="s">
        <v>582</v>
      </c>
      <c r="CK31" s="75" t="s">
        <v>375</v>
      </c>
      <c r="CL31" s="75" t="s">
        <v>247</v>
      </c>
      <c r="CM31" s="307" t="s">
        <v>581</v>
      </c>
      <c r="CN31" s="74" t="s">
        <v>668</v>
      </c>
      <c r="CO31" s="75" t="s">
        <v>242</v>
      </c>
      <c r="CP31" s="78" t="s">
        <v>434</v>
      </c>
    </row>
    <row r="32" spans="1:94" ht="14.25">
      <c r="A32" s="81" t="s">
        <v>34</v>
      </c>
      <c r="B32" s="82" t="s">
        <v>224</v>
      </c>
      <c r="C32" s="74" t="s">
        <v>275</v>
      </c>
      <c r="D32" s="75" t="s">
        <v>237</v>
      </c>
      <c r="E32" s="78" t="s">
        <v>261</v>
      </c>
      <c r="F32" s="74" t="s">
        <v>276</v>
      </c>
      <c r="G32" s="75" t="s">
        <v>288</v>
      </c>
      <c r="H32" s="78" t="s">
        <v>263</v>
      </c>
      <c r="I32" s="173"/>
      <c r="J32" s="302"/>
      <c r="K32" s="78"/>
      <c r="L32" s="74"/>
      <c r="M32" s="75"/>
      <c r="N32" s="78"/>
      <c r="O32" s="74" t="s">
        <v>348</v>
      </c>
      <c r="P32" s="75" t="s">
        <v>237</v>
      </c>
      <c r="Q32" s="76" t="s">
        <v>266</v>
      </c>
      <c r="R32" s="74" t="s">
        <v>391</v>
      </c>
      <c r="S32" s="75" t="s">
        <v>233</v>
      </c>
      <c r="T32" s="76" t="s">
        <v>266</v>
      </c>
      <c r="U32" s="110" t="s">
        <v>401</v>
      </c>
      <c r="V32" s="75" t="s">
        <v>232</v>
      </c>
      <c r="W32" s="78" t="s">
        <v>355</v>
      </c>
      <c r="X32" s="74" t="s">
        <v>284</v>
      </c>
      <c r="Y32" s="75" t="s">
        <v>288</v>
      </c>
      <c r="Z32" s="76" t="s">
        <v>263</v>
      </c>
      <c r="AA32" s="74" t="s">
        <v>432</v>
      </c>
      <c r="AB32" s="75" t="s">
        <v>239</v>
      </c>
      <c r="AC32" s="78" t="s">
        <v>436</v>
      </c>
      <c r="AD32" s="79" t="s">
        <v>285</v>
      </c>
      <c r="AE32" s="75" t="s">
        <v>241</v>
      </c>
      <c r="AF32" s="75" t="s">
        <v>466</v>
      </c>
      <c r="AG32" s="74" t="s">
        <v>280</v>
      </c>
      <c r="AH32" s="75" t="s">
        <v>231</v>
      </c>
      <c r="AI32" s="78" t="s">
        <v>458</v>
      </c>
      <c r="AJ32" s="74" t="s">
        <v>478</v>
      </c>
      <c r="AK32" s="75" t="s">
        <v>243</v>
      </c>
      <c r="AL32" s="78" t="s">
        <v>460</v>
      </c>
      <c r="AM32" s="74" t="s">
        <v>493</v>
      </c>
      <c r="AN32" s="75" t="s">
        <v>497</v>
      </c>
      <c r="AO32" s="78" t="s">
        <v>295</v>
      </c>
      <c r="AP32" s="74" t="s">
        <v>326</v>
      </c>
      <c r="AQ32" s="75" t="s">
        <v>288</v>
      </c>
      <c r="AR32" s="78" t="s">
        <v>263</v>
      </c>
      <c r="AS32" s="81" t="s">
        <v>34</v>
      </c>
      <c r="AT32" s="82" t="s">
        <v>224</v>
      </c>
      <c r="AU32" s="74" t="s">
        <v>514</v>
      </c>
      <c r="AV32" s="75" t="s">
        <v>235</v>
      </c>
      <c r="AW32" s="78" t="s">
        <v>458</v>
      </c>
      <c r="AX32" s="74" t="s">
        <v>345</v>
      </c>
      <c r="AY32" s="75" t="s">
        <v>28</v>
      </c>
      <c r="AZ32" s="78" t="s">
        <v>460</v>
      </c>
      <c r="BA32" s="74" t="s">
        <v>545</v>
      </c>
      <c r="BB32" s="75" t="s">
        <v>550</v>
      </c>
      <c r="BC32" s="78" t="s">
        <v>554</v>
      </c>
      <c r="BD32" s="74" t="s">
        <v>546</v>
      </c>
      <c r="BE32" s="75" t="s">
        <v>244</v>
      </c>
      <c r="BF32" s="78" t="s">
        <v>513</v>
      </c>
      <c r="BG32" s="74" t="s">
        <v>567</v>
      </c>
      <c r="BH32" s="75" t="s">
        <v>25</v>
      </c>
      <c r="BI32" s="78" t="s">
        <v>579</v>
      </c>
      <c r="BJ32" s="74" t="s">
        <v>277</v>
      </c>
      <c r="BK32" s="75" t="s">
        <v>236</v>
      </c>
      <c r="BL32" s="78" t="s">
        <v>581</v>
      </c>
      <c r="BM32" s="74" t="s">
        <v>605</v>
      </c>
      <c r="BN32" s="75" t="s">
        <v>247</v>
      </c>
      <c r="BO32" s="78" t="s">
        <v>580</v>
      </c>
      <c r="BP32" s="94" t="s">
        <v>585</v>
      </c>
      <c r="BQ32" s="75" t="s">
        <v>256</v>
      </c>
      <c r="BR32" s="78" t="s">
        <v>599</v>
      </c>
      <c r="BS32" s="74" t="s">
        <v>633</v>
      </c>
      <c r="BT32" s="75" t="s">
        <v>254</v>
      </c>
      <c r="BU32" s="78" t="s">
        <v>580</v>
      </c>
      <c r="BV32" s="74" t="s">
        <v>349</v>
      </c>
      <c r="BW32" s="75" t="s">
        <v>248</v>
      </c>
      <c r="BX32" s="78" t="s">
        <v>434</v>
      </c>
      <c r="BY32" s="74" t="s">
        <v>311</v>
      </c>
      <c r="BZ32" s="75" t="s">
        <v>234</v>
      </c>
      <c r="CA32" s="78" t="s">
        <v>581</v>
      </c>
      <c r="CB32" s="74" t="s">
        <v>670</v>
      </c>
      <c r="CC32" s="75" t="s">
        <v>250</v>
      </c>
      <c r="CD32" s="78" t="s">
        <v>434</v>
      </c>
      <c r="CE32" s="74" t="s">
        <v>530</v>
      </c>
      <c r="CF32" s="75" t="s">
        <v>259</v>
      </c>
      <c r="CG32" s="78" t="s">
        <v>582</v>
      </c>
      <c r="CH32" s="74" t="s">
        <v>691</v>
      </c>
      <c r="CI32" s="75" t="s">
        <v>251</v>
      </c>
      <c r="CJ32" s="76" t="s">
        <v>582</v>
      </c>
      <c r="CK32" s="75" t="s">
        <v>379</v>
      </c>
      <c r="CL32" s="75" t="s">
        <v>246</v>
      </c>
      <c r="CM32" s="307" t="s">
        <v>582</v>
      </c>
      <c r="CN32" s="74" t="s">
        <v>543</v>
      </c>
      <c r="CO32" s="75" t="s">
        <v>242</v>
      </c>
      <c r="CP32" s="78" t="s">
        <v>721</v>
      </c>
    </row>
    <row r="33" spans="1:94" ht="14.25">
      <c r="A33" s="81" t="s">
        <v>36</v>
      </c>
      <c r="B33" s="82" t="s">
        <v>225</v>
      </c>
      <c r="C33" s="74" t="s">
        <v>276</v>
      </c>
      <c r="D33" s="75" t="s">
        <v>288</v>
      </c>
      <c r="E33" s="78" t="s">
        <v>263</v>
      </c>
      <c r="F33" s="74" t="s">
        <v>305</v>
      </c>
      <c r="G33" s="75" t="s">
        <v>243</v>
      </c>
      <c r="H33" s="78" t="s">
        <v>266</v>
      </c>
      <c r="I33" s="74"/>
      <c r="J33" s="75"/>
      <c r="K33" s="78"/>
      <c r="L33" s="101"/>
      <c r="M33" s="75"/>
      <c r="N33" s="86"/>
      <c r="O33" s="74" t="s">
        <v>349</v>
      </c>
      <c r="P33" s="75" t="s">
        <v>236</v>
      </c>
      <c r="Q33" s="76" t="s">
        <v>368</v>
      </c>
      <c r="R33" s="74"/>
      <c r="S33" s="75"/>
      <c r="T33" s="107"/>
      <c r="U33" s="74" t="s">
        <v>343</v>
      </c>
      <c r="V33" s="75" t="s">
        <v>234</v>
      </c>
      <c r="W33" s="78" t="s">
        <v>369</v>
      </c>
      <c r="X33" s="110" t="s">
        <v>421</v>
      </c>
      <c r="Y33" s="75" t="s">
        <v>729</v>
      </c>
      <c r="Z33" s="78" t="s">
        <v>423</v>
      </c>
      <c r="AA33" s="74"/>
      <c r="AB33" s="75"/>
      <c r="AC33" s="78"/>
      <c r="AD33" s="79" t="s">
        <v>449</v>
      </c>
      <c r="AE33" s="75" t="s">
        <v>288</v>
      </c>
      <c r="AF33" s="75" t="s">
        <v>263</v>
      </c>
      <c r="AG33" s="74" t="s">
        <v>348</v>
      </c>
      <c r="AH33" s="75" t="s">
        <v>237</v>
      </c>
      <c r="AI33" s="80" t="s">
        <v>266</v>
      </c>
      <c r="AJ33" s="74" t="s">
        <v>275</v>
      </c>
      <c r="AK33" s="75" t="s">
        <v>239</v>
      </c>
      <c r="AL33" s="78" t="s">
        <v>274</v>
      </c>
      <c r="AM33" s="74"/>
      <c r="AN33" s="75"/>
      <c r="AO33" s="78"/>
      <c r="AP33" s="74"/>
      <c r="AQ33" s="75"/>
      <c r="AR33" s="78"/>
      <c r="AS33" s="81" t="s">
        <v>36</v>
      </c>
      <c r="AT33" s="82" t="s">
        <v>225</v>
      </c>
      <c r="AU33" s="74" t="s">
        <v>514</v>
      </c>
      <c r="AV33" s="75" t="s">
        <v>235</v>
      </c>
      <c r="AW33" s="78" t="s">
        <v>522</v>
      </c>
      <c r="AX33" s="74"/>
      <c r="AY33" s="75"/>
      <c r="AZ33" s="78"/>
      <c r="BA33" s="74" t="s">
        <v>281</v>
      </c>
      <c r="BB33" s="75" t="s">
        <v>249</v>
      </c>
      <c r="BC33" s="78" t="s">
        <v>458</v>
      </c>
      <c r="BD33" s="74" t="s">
        <v>546</v>
      </c>
      <c r="BE33" s="75" t="s">
        <v>244</v>
      </c>
      <c r="BF33" s="78" t="s">
        <v>513</v>
      </c>
      <c r="BG33" s="74" t="s">
        <v>567</v>
      </c>
      <c r="BH33" s="75" t="s">
        <v>25</v>
      </c>
      <c r="BI33" s="78" t="s">
        <v>579</v>
      </c>
      <c r="BJ33" s="74" t="s">
        <v>277</v>
      </c>
      <c r="BK33" s="75" t="s">
        <v>236</v>
      </c>
      <c r="BL33" s="78" t="s">
        <v>581</v>
      </c>
      <c r="BM33" s="74" t="s">
        <v>605</v>
      </c>
      <c r="BN33" s="75" t="s">
        <v>247</v>
      </c>
      <c r="BO33" s="80" t="s">
        <v>581</v>
      </c>
      <c r="BP33" s="74" t="s">
        <v>585</v>
      </c>
      <c r="BQ33" s="75" t="s">
        <v>256</v>
      </c>
      <c r="BR33" s="78" t="s">
        <v>599</v>
      </c>
      <c r="BS33" s="74" t="s">
        <v>633</v>
      </c>
      <c r="BT33" s="75" t="s">
        <v>254</v>
      </c>
      <c r="BU33" s="78" t="s">
        <v>580</v>
      </c>
      <c r="BV33" s="74" t="s">
        <v>478</v>
      </c>
      <c r="BW33" s="75" t="s">
        <v>248</v>
      </c>
      <c r="BX33" s="78" t="s">
        <v>599</v>
      </c>
      <c r="BY33" s="74" t="s">
        <v>391</v>
      </c>
      <c r="BZ33" s="75" t="s">
        <v>233</v>
      </c>
      <c r="CA33" s="78" t="s">
        <v>266</v>
      </c>
      <c r="CB33" s="74" t="s">
        <v>670</v>
      </c>
      <c r="CC33" s="75" t="s">
        <v>250</v>
      </c>
      <c r="CD33" s="78" t="s">
        <v>435</v>
      </c>
      <c r="CE33" s="74" t="s">
        <v>530</v>
      </c>
      <c r="CF33" s="75" t="s">
        <v>259</v>
      </c>
      <c r="CG33" s="78" t="s">
        <v>582</v>
      </c>
      <c r="CH33" s="74" t="s">
        <v>326</v>
      </c>
      <c r="CI33" s="75" t="s">
        <v>288</v>
      </c>
      <c r="CJ33" s="76" t="s">
        <v>263</v>
      </c>
      <c r="CK33" s="75" t="s">
        <v>379</v>
      </c>
      <c r="CL33" s="75" t="s">
        <v>246</v>
      </c>
      <c r="CM33" s="307" t="s">
        <v>582</v>
      </c>
      <c r="CN33" s="74" t="s">
        <v>715</v>
      </c>
      <c r="CO33" s="75" t="s">
        <v>716</v>
      </c>
      <c r="CP33" s="78" t="s">
        <v>722</v>
      </c>
    </row>
    <row r="34" spans="1:94" ht="14.25">
      <c r="A34" s="81" t="s">
        <v>25</v>
      </c>
      <c r="B34" s="82" t="s">
        <v>226</v>
      </c>
      <c r="C34" s="74"/>
      <c r="D34" s="71"/>
      <c r="E34" s="69"/>
      <c r="F34" s="74" t="s">
        <v>277</v>
      </c>
      <c r="G34" s="75" t="s">
        <v>237</v>
      </c>
      <c r="H34" s="78" t="s">
        <v>264</v>
      </c>
      <c r="I34" s="74"/>
      <c r="J34" s="75"/>
      <c r="K34" s="78"/>
      <c r="L34" s="74"/>
      <c r="M34" s="75"/>
      <c r="N34" s="78"/>
      <c r="O34" s="74"/>
      <c r="P34" s="75"/>
      <c r="Q34" s="76"/>
      <c r="R34" s="74"/>
      <c r="S34" s="75"/>
      <c r="T34" s="76"/>
      <c r="U34" s="74" t="s">
        <v>391</v>
      </c>
      <c r="V34" s="75" t="s">
        <v>233</v>
      </c>
      <c r="W34" s="78" t="s">
        <v>266</v>
      </c>
      <c r="X34" s="74" t="s">
        <v>343</v>
      </c>
      <c r="Y34" s="75" t="s">
        <v>234</v>
      </c>
      <c r="Z34" s="78" t="s">
        <v>357</v>
      </c>
      <c r="AA34" s="74"/>
      <c r="AB34" s="75"/>
      <c r="AC34" s="78"/>
      <c r="AD34" s="176"/>
      <c r="AE34" s="93"/>
      <c r="AF34" s="75"/>
      <c r="AG34" s="74"/>
      <c r="AH34" s="75"/>
      <c r="AI34" s="78"/>
      <c r="AJ34" s="74"/>
      <c r="AK34" s="75"/>
      <c r="AL34" s="78"/>
      <c r="AM34" s="74"/>
      <c r="AN34" s="75"/>
      <c r="AO34" s="78"/>
      <c r="AP34" s="74"/>
      <c r="AQ34" s="75"/>
      <c r="AR34" s="80"/>
      <c r="AS34" s="81" t="s">
        <v>25</v>
      </c>
      <c r="AT34" s="82" t="s">
        <v>226</v>
      </c>
      <c r="AU34" s="110"/>
      <c r="AV34" s="111"/>
      <c r="AW34" s="78"/>
      <c r="AX34" s="74"/>
      <c r="AY34" s="75"/>
      <c r="AZ34" s="78"/>
      <c r="BA34" s="74" t="s">
        <v>281</v>
      </c>
      <c r="BB34" s="75" t="s">
        <v>249</v>
      </c>
      <c r="BC34" s="78" t="s">
        <v>458</v>
      </c>
      <c r="BD34" s="74" t="s">
        <v>449</v>
      </c>
      <c r="BE34" s="75" t="s">
        <v>288</v>
      </c>
      <c r="BF34" s="78" t="s">
        <v>263</v>
      </c>
      <c r="BG34" s="74" t="s">
        <v>567</v>
      </c>
      <c r="BH34" s="75" t="s">
        <v>25</v>
      </c>
      <c r="BI34" s="78" t="s">
        <v>294</v>
      </c>
      <c r="BJ34" s="74" t="s">
        <v>305</v>
      </c>
      <c r="BK34" s="75" t="s">
        <v>243</v>
      </c>
      <c r="BL34" s="78" t="s">
        <v>266</v>
      </c>
      <c r="BM34" s="74" t="s">
        <v>605</v>
      </c>
      <c r="BN34" s="75" t="s">
        <v>247</v>
      </c>
      <c r="BO34" s="78" t="s">
        <v>581</v>
      </c>
      <c r="BP34" s="74" t="s">
        <v>530</v>
      </c>
      <c r="BQ34" s="97" t="s">
        <v>259</v>
      </c>
      <c r="BR34" s="145" t="s">
        <v>582</v>
      </c>
      <c r="BS34" s="74" t="s">
        <v>543</v>
      </c>
      <c r="BT34" s="75" t="s">
        <v>245</v>
      </c>
      <c r="BU34" s="78" t="s">
        <v>435</v>
      </c>
      <c r="BV34" s="74" t="s">
        <v>478</v>
      </c>
      <c r="BW34" s="75" t="s">
        <v>248</v>
      </c>
      <c r="BX34" s="78" t="s">
        <v>599</v>
      </c>
      <c r="BY34" s="74" t="s">
        <v>585</v>
      </c>
      <c r="BZ34" s="75" t="s">
        <v>256</v>
      </c>
      <c r="CA34" s="78" t="s">
        <v>580</v>
      </c>
      <c r="CB34" s="74" t="s">
        <v>674</v>
      </c>
      <c r="CC34" s="75" t="s">
        <v>232</v>
      </c>
      <c r="CD34" s="78" t="s">
        <v>266</v>
      </c>
      <c r="CE34" s="74"/>
      <c r="CF34" s="75"/>
      <c r="CG34" s="78"/>
      <c r="CH34" s="74" t="s">
        <v>695</v>
      </c>
      <c r="CI34" s="75" t="s">
        <v>696</v>
      </c>
      <c r="CJ34" s="76" t="s">
        <v>702</v>
      </c>
      <c r="CK34" s="75" t="s">
        <v>633</v>
      </c>
      <c r="CL34" s="75" t="s">
        <v>254</v>
      </c>
      <c r="CM34" s="307" t="s">
        <v>580</v>
      </c>
      <c r="CN34" s="74" t="s">
        <v>668</v>
      </c>
      <c r="CO34" s="75" t="s">
        <v>242</v>
      </c>
      <c r="CP34" s="78" t="s">
        <v>599</v>
      </c>
    </row>
    <row r="35" spans="1:94" ht="14.25">
      <c r="A35" s="81" t="s">
        <v>28</v>
      </c>
      <c r="B35" s="103" t="s">
        <v>227</v>
      </c>
      <c r="C35" s="74"/>
      <c r="D35" s="75"/>
      <c r="E35" s="78"/>
      <c r="F35" s="74"/>
      <c r="G35" s="75"/>
      <c r="H35" s="78"/>
      <c r="I35" s="110"/>
      <c r="J35" s="177"/>
      <c r="K35" s="80"/>
      <c r="L35" s="74"/>
      <c r="M35" s="75"/>
      <c r="N35" s="86"/>
      <c r="O35" s="74"/>
      <c r="P35" s="75"/>
      <c r="Q35" s="76"/>
      <c r="R35" s="74"/>
      <c r="S35" s="75"/>
      <c r="T35" s="76"/>
      <c r="U35" s="74"/>
      <c r="V35" s="75"/>
      <c r="W35" s="78"/>
      <c r="X35" s="74" t="s">
        <v>348</v>
      </c>
      <c r="Y35" s="75" t="s">
        <v>232</v>
      </c>
      <c r="Z35" s="78" t="s">
        <v>266</v>
      </c>
      <c r="AA35" s="74"/>
      <c r="AB35" s="75"/>
      <c r="AC35" s="78"/>
      <c r="AD35" s="79"/>
      <c r="AE35" s="75"/>
      <c r="AF35" s="75"/>
      <c r="AG35" s="74"/>
      <c r="AH35" s="75"/>
      <c r="AI35" s="78"/>
      <c r="AJ35" s="74"/>
      <c r="AK35" s="75"/>
      <c r="AL35" s="78"/>
      <c r="AM35" s="74"/>
      <c r="AN35" s="75"/>
      <c r="AO35" s="78"/>
      <c r="AP35" s="74"/>
      <c r="AQ35" s="75"/>
      <c r="AR35" s="78"/>
      <c r="AS35" s="81" t="s">
        <v>28</v>
      </c>
      <c r="AT35" s="103" t="s">
        <v>227</v>
      </c>
      <c r="AU35" s="74"/>
      <c r="AV35" s="75"/>
      <c r="AW35" s="78"/>
      <c r="AX35" s="74"/>
      <c r="AY35" s="75"/>
      <c r="AZ35" s="78"/>
      <c r="BA35" s="74"/>
      <c r="BB35" s="75"/>
      <c r="BC35" s="78"/>
      <c r="BD35" s="74"/>
      <c r="BE35" s="75"/>
      <c r="BF35" s="78"/>
      <c r="BG35" s="74"/>
      <c r="BH35" s="75"/>
      <c r="BI35" s="78"/>
      <c r="BJ35" s="74"/>
      <c r="BK35" s="75"/>
      <c r="BL35" s="78"/>
      <c r="BM35" s="74"/>
      <c r="BN35" s="75"/>
      <c r="BO35" s="78"/>
      <c r="BP35" s="74" t="s">
        <v>530</v>
      </c>
      <c r="BQ35" s="75" t="s">
        <v>259</v>
      </c>
      <c r="BR35" s="78" t="s">
        <v>582</v>
      </c>
      <c r="BS35" s="74" t="s">
        <v>305</v>
      </c>
      <c r="BT35" s="75" t="s">
        <v>245</v>
      </c>
      <c r="BU35" s="78" t="s">
        <v>266</v>
      </c>
      <c r="BV35" s="74"/>
      <c r="BW35" s="75"/>
      <c r="BX35" s="78"/>
      <c r="BY35" s="74" t="s">
        <v>585</v>
      </c>
      <c r="BZ35" s="75" t="s">
        <v>256</v>
      </c>
      <c r="CA35" s="78" t="s">
        <v>580</v>
      </c>
      <c r="CB35" s="74" t="s">
        <v>449</v>
      </c>
      <c r="CC35" s="75" t="s">
        <v>288</v>
      </c>
      <c r="CD35" s="78" t="s">
        <v>680</v>
      </c>
      <c r="CE35" s="74"/>
      <c r="CF35" s="75"/>
      <c r="CG35" s="78"/>
      <c r="CH35" s="74" t="s">
        <v>695</v>
      </c>
      <c r="CI35" s="75" t="s">
        <v>697</v>
      </c>
      <c r="CJ35" s="76" t="s">
        <v>703</v>
      </c>
      <c r="CK35" s="75" t="s">
        <v>633</v>
      </c>
      <c r="CL35" s="75" t="s">
        <v>254</v>
      </c>
      <c r="CM35" s="307" t="s">
        <v>580</v>
      </c>
      <c r="CN35" s="74" t="s">
        <v>668</v>
      </c>
      <c r="CO35" s="75" t="s">
        <v>242</v>
      </c>
      <c r="CP35" s="78" t="s">
        <v>599</v>
      </c>
    </row>
    <row r="36" spans="1:94" ht="15" thickBot="1">
      <c r="A36" s="102" t="s">
        <v>37</v>
      </c>
      <c r="B36" s="178" t="s">
        <v>228</v>
      </c>
      <c r="C36" s="173"/>
      <c r="D36" s="174"/>
      <c r="E36" s="179"/>
      <c r="F36" s="180"/>
      <c r="G36" s="181"/>
      <c r="H36" s="182"/>
      <c r="I36" s="186"/>
      <c r="J36" s="187"/>
      <c r="K36" s="121"/>
      <c r="L36" s="183"/>
      <c r="M36" s="184"/>
      <c r="N36" s="185"/>
      <c r="O36" s="119"/>
      <c r="P36" s="120"/>
      <c r="Q36" s="124"/>
      <c r="R36" s="117"/>
      <c r="S36" s="118"/>
      <c r="T36" s="122"/>
      <c r="U36" s="117"/>
      <c r="V36" s="118"/>
      <c r="W36" s="116"/>
      <c r="X36" s="119"/>
      <c r="Y36" s="120"/>
      <c r="Z36" s="121"/>
      <c r="AA36" s="117"/>
      <c r="AB36" s="118"/>
      <c r="AC36" s="116"/>
      <c r="AD36" s="188"/>
      <c r="AE36" s="189"/>
      <c r="AF36" s="116"/>
      <c r="AG36" s="117"/>
      <c r="AH36" s="118"/>
      <c r="AI36" s="116"/>
      <c r="AJ36" s="190"/>
      <c r="AK36" s="191"/>
      <c r="AL36" s="192"/>
      <c r="AM36" s="117"/>
      <c r="AN36" s="118"/>
      <c r="AO36" s="116"/>
      <c r="AP36" s="119"/>
      <c r="AQ36" s="120"/>
      <c r="AR36" s="121"/>
      <c r="AS36" s="102" t="s">
        <v>37</v>
      </c>
      <c r="AT36" s="178" t="s">
        <v>228</v>
      </c>
      <c r="AU36" s="117"/>
      <c r="AV36" s="118"/>
      <c r="AW36" s="116"/>
      <c r="AX36" s="117"/>
      <c r="AY36" s="118"/>
      <c r="AZ36" s="116"/>
      <c r="BA36" s="117"/>
      <c r="BB36" s="118"/>
      <c r="BC36" s="116"/>
      <c r="BD36" s="117"/>
      <c r="BE36" s="118"/>
      <c r="BF36" s="116"/>
      <c r="BG36" s="117"/>
      <c r="BH36" s="118"/>
      <c r="BI36" s="116"/>
      <c r="BJ36" s="117"/>
      <c r="BK36" s="118"/>
      <c r="BL36" s="116"/>
      <c r="BM36" s="117"/>
      <c r="BN36" s="118"/>
      <c r="BO36" s="116"/>
      <c r="BP36" s="117"/>
      <c r="BQ36" s="118"/>
      <c r="BR36" s="116"/>
      <c r="BS36" s="117"/>
      <c r="BT36" s="118"/>
      <c r="BU36" s="116"/>
      <c r="BV36" s="117"/>
      <c r="BW36" s="118"/>
      <c r="BX36" s="116"/>
      <c r="BY36" s="117"/>
      <c r="BZ36" s="118"/>
      <c r="CA36" s="116"/>
      <c r="CB36" s="117"/>
      <c r="CC36" s="118"/>
      <c r="CD36" s="116"/>
      <c r="CE36" s="117"/>
      <c r="CF36" s="118"/>
      <c r="CG36" s="116"/>
      <c r="CH36" s="117"/>
      <c r="CI36" s="118"/>
      <c r="CJ36" s="122"/>
      <c r="CK36" s="316"/>
      <c r="CL36" s="316"/>
      <c r="CM36" s="308"/>
      <c r="CN36" s="117"/>
      <c r="CO36" s="118"/>
      <c r="CP36" s="116"/>
    </row>
    <row r="37" spans="1:94" ht="15" thickTop="1">
      <c r="A37" s="125" t="s">
        <v>21</v>
      </c>
      <c r="B37" s="126" t="s">
        <v>22</v>
      </c>
      <c r="C37" s="133"/>
      <c r="D37" s="134"/>
      <c r="E37" s="135"/>
      <c r="F37" s="162"/>
      <c r="G37" s="131"/>
      <c r="H37" s="132"/>
      <c r="I37" s="130"/>
      <c r="J37" s="131"/>
      <c r="K37" s="132"/>
      <c r="L37" s="166"/>
      <c r="M37" s="167"/>
      <c r="N37" s="168"/>
      <c r="O37" s="130"/>
      <c r="P37" s="131"/>
      <c r="Q37" s="165"/>
      <c r="R37" s="133"/>
      <c r="S37" s="134"/>
      <c r="T37" s="136"/>
      <c r="U37" s="130"/>
      <c r="V37" s="134"/>
      <c r="W37" s="132"/>
      <c r="X37" s="130"/>
      <c r="Y37" s="131"/>
      <c r="Z37" s="132"/>
      <c r="AA37" s="133"/>
      <c r="AB37" s="134"/>
      <c r="AC37" s="135"/>
      <c r="AD37" s="141"/>
      <c r="AE37" s="193"/>
      <c r="AF37" s="132"/>
      <c r="AG37" s="133"/>
      <c r="AH37" s="134"/>
      <c r="AI37" s="135"/>
      <c r="AJ37" s="194"/>
      <c r="AK37" s="195"/>
      <c r="AL37" s="196"/>
      <c r="AM37" s="133"/>
      <c r="AN37" s="134"/>
      <c r="AO37" s="135"/>
      <c r="AP37" s="130"/>
      <c r="AQ37" s="131"/>
      <c r="AR37" s="132"/>
      <c r="AS37" s="125" t="s">
        <v>21</v>
      </c>
      <c r="AT37" s="126" t="s">
        <v>22</v>
      </c>
      <c r="AU37" s="133"/>
      <c r="AV37" s="134"/>
      <c r="AW37" s="135"/>
      <c r="AX37" s="127"/>
      <c r="AY37" s="128"/>
      <c r="AZ37" s="140"/>
      <c r="BA37" s="133"/>
      <c r="BB37" s="134"/>
      <c r="BC37" s="78"/>
      <c r="BD37" s="133"/>
      <c r="BE37" s="134"/>
      <c r="BF37" s="135"/>
      <c r="BG37" s="127" t="s">
        <v>569</v>
      </c>
      <c r="BH37" s="326" t="s">
        <v>25</v>
      </c>
      <c r="BI37" s="328" t="s">
        <v>294</v>
      </c>
      <c r="BJ37" s="133"/>
      <c r="BK37" s="134"/>
      <c r="BL37" s="135"/>
      <c r="BM37" s="133"/>
      <c r="BN37" s="134"/>
      <c r="BO37" s="135"/>
      <c r="BP37" s="133"/>
      <c r="BQ37" s="134"/>
      <c r="BR37" s="135"/>
      <c r="BS37" s="133"/>
      <c r="BT37" s="134"/>
      <c r="BU37" s="135"/>
      <c r="BV37" s="133"/>
      <c r="BW37" s="134"/>
      <c r="BX37" s="135"/>
      <c r="BY37" s="133"/>
      <c r="BZ37" s="134"/>
      <c r="CA37" s="135"/>
      <c r="CB37" s="133"/>
      <c r="CC37" s="134"/>
      <c r="CD37" s="135"/>
      <c r="CE37" s="133"/>
      <c r="CF37" s="134"/>
      <c r="CG37" s="135"/>
      <c r="CH37" s="133"/>
      <c r="CI37" s="134"/>
      <c r="CJ37" s="136"/>
      <c r="CK37" s="71"/>
      <c r="CL37" s="71"/>
      <c r="CM37" s="311"/>
      <c r="CN37" s="133"/>
      <c r="CO37" s="134"/>
      <c r="CP37" s="135"/>
    </row>
    <row r="38" spans="1:94" ht="14.25">
      <c r="A38" s="65" t="s">
        <v>23</v>
      </c>
      <c r="B38" s="66" t="s">
        <v>24</v>
      </c>
      <c r="C38" s="70" t="s">
        <v>279</v>
      </c>
      <c r="D38" s="71" t="s">
        <v>237</v>
      </c>
      <c r="E38" s="77" t="s">
        <v>266</v>
      </c>
      <c r="F38" s="70" t="s">
        <v>305</v>
      </c>
      <c r="G38" s="71" t="s">
        <v>248</v>
      </c>
      <c r="H38" s="69" t="s">
        <v>266</v>
      </c>
      <c r="I38" s="74" t="s">
        <v>329</v>
      </c>
      <c r="J38" s="87" t="s">
        <v>258</v>
      </c>
      <c r="K38" s="69" t="s">
        <v>274</v>
      </c>
      <c r="L38" s="70" t="s">
        <v>277</v>
      </c>
      <c r="M38" s="71" t="s">
        <v>230</v>
      </c>
      <c r="N38" s="69" t="s">
        <v>264</v>
      </c>
      <c r="O38" s="74"/>
      <c r="P38" s="75"/>
      <c r="Q38" s="197"/>
      <c r="R38" s="74"/>
      <c r="S38" s="75"/>
      <c r="T38" s="197"/>
      <c r="U38" s="74" t="s">
        <v>343</v>
      </c>
      <c r="V38" s="75" t="s">
        <v>234</v>
      </c>
      <c r="W38" s="80" t="s">
        <v>357</v>
      </c>
      <c r="X38" s="74" t="s">
        <v>342</v>
      </c>
      <c r="Y38" s="75" t="s">
        <v>247</v>
      </c>
      <c r="Z38" s="78" t="s">
        <v>355</v>
      </c>
      <c r="AA38" s="74" t="s">
        <v>302</v>
      </c>
      <c r="AB38" s="75" t="s">
        <v>288</v>
      </c>
      <c r="AC38" s="78" t="s">
        <v>263</v>
      </c>
      <c r="AD38" s="79" t="s">
        <v>450</v>
      </c>
      <c r="AE38" s="76" t="s">
        <v>455</v>
      </c>
      <c r="AF38" s="78" t="s">
        <v>354</v>
      </c>
      <c r="AG38" s="74" t="s">
        <v>467</v>
      </c>
      <c r="AH38" s="75" t="s">
        <v>231</v>
      </c>
      <c r="AI38" s="78" t="s">
        <v>474</v>
      </c>
      <c r="AJ38" s="74" t="s">
        <v>311</v>
      </c>
      <c r="AK38" s="75" t="s">
        <v>233</v>
      </c>
      <c r="AL38" s="80" t="s">
        <v>488</v>
      </c>
      <c r="AM38" s="74"/>
      <c r="AN38" s="75"/>
      <c r="AO38" s="78"/>
      <c r="AP38" s="74" t="s">
        <v>501</v>
      </c>
      <c r="AQ38" s="75" t="s">
        <v>241</v>
      </c>
      <c r="AR38" s="78" t="s">
        <v>434</v>
      </c>
      <c r="AS38" s="65" t="s">
        <v>23</v>
      </c>
      <c r="AT38" s="66" t="s">
        <v>24</v>
      </c>
      <c r="AU38" s="74"/>
      <c r="AV38" s="75"/>
      <c r="AW38" s="78"/>
      <c r="AX38" s="74" t="s">
        <v>528</v>
      </c>
      <c r="AY38" s="75" t="s">
        <v>533</v>
      </c>
      <c r="AZ38" s="78" t="s">
        <v>538</v>
      </c>
      <c r="BA38" s="74" t="s">
        <v>284</v>
      </c>
      <c r="BB38" s="75" t="s">
        <v>288</v>
      </c>
      <c r="BC38" s="78" t="s">
        <v>263</v>
      </c>
      <c r="BD38" s="74" t="s">
        <v>516</v>
      </c>
      <c r="BE38" s="75" t="s">
        <v>249</v>
      </c>
      <c r="BF38" s="78" t="s">
        <v>266</v>
      </c>
      <c r="BG38" s="74" t="s">
        <v>567</v>
      </c>
      <c r="BH38" s="75" t="s">
        <v>25</v>
      </c>
      <c r="BI38" s="78" t="s">
        <v>434</v>
      </c>
      <c r="BJ38" s="74"/>
      <c r="BK38" s="75"/>
      <c r="BL38" s="78"/>
      <c r="BM38" s="74" t="s">
        <v>605</v>
      </c>
      <c r="BN38" s="75" t="s">
        <v>236</v>
      </c>
      <c r="BO38" s="78" t="s">
        <v>434</v>
      </c>
      <c r="BP38" s="74" t="s">
        <v>345</v>
      </c>
      <c r="BQ38" s="75" t="s">
        <v>250</v>
      </c>
      <c r="BR38" s="78" t="s">
        <v>580</v>
      </c>
      <c r="BS38" s="74" t="s">
        <v>584</v>
      </c>
      <c r="BT38" s="75" t="s">
        <v>244</v>
      </c>
      <c r="BU38" s="78" t="s">
        <v>599</v>
      </c>
      <c r="BV38" s="74"/>
      <c r="BW38" s="75"/>
      <c r="BX38" s="78"/>
      <c r="BY38" s="74" t="s">
        <v>312</v>
      </c>
      <c r="BZ38" s="75" t="s">
        <v>288</v>
      </c>
      <c r="CA38" s="78" t="s">
        <v>263</v>
      </c>
      <c r="CB38" s="74"/>
      <c r="CC38" s="75"/>
      <c r="CD38" s="78"/>
      <c r="CE38" s="74" t="s">
        <v>637</v>
      </c>
      <c r="CF38" s="75" t="s">
        <v>259</v>
      </c>
      <c r="CG38" s="78" t="s">
        <v>434</v>
      </c>
      <c r="CH38" s="74" t="s">
        <v>691</v>
      </c>
      <c r="CI38" s="75" t="s">
        <v>251</v>
      </c>
      <c r="CJ38" s="76" t="s">
        <v>434</v>
      </c>
      <c r="CK38" s="75" t="s">
        <v>379</v>
      </c>
      <c r="CL38" s="75" t="s">
        <v>246</v>
      </c>
      <c r="CM38" s="307" t="s">
        <v>434</v>
      </c>
      <c r="CN38" s="74" t="s">
        <v>633</v>
      </c>
      <c r="CO38" s="75" t="s">
        <v>242</v>
      </c>
      <c r="CP38" s="78" t="s">
        <v>580</v>
      </c>
    </row>
    <row r="39" spans="1:94" ht="14.25">
      <c r="A39" s="81" t="s">
        <v>26</v>
      </c>
      <c r="B39" s="82" t="s">
        <v>27</v>
      </c>
      <c r="C39" s="67" t="s">
        <v>275</v>
      </c>
      <c r="D39" s="75" t="s">
        <v>237</v>
      </c>
      <c r="E39" s="69" t="s">
        <v>261</v>
      </c>
      <c r="F39" s="74" t="s">
        <v>285</v>
      </c>
      <c r="G39" s="75" t="s">
        <v>248</v>
      </c>
      <c r="H39" s="69" t="s">
        <v>261</v>
      </c>
      <c r="I39" s="74" t="s">
        <v>277</v>
      </c>
      <c r="J39" s="75" t="s">
        <v>233</v>
      </c>
      <c r="K39" s="69" t="s">
        <v>264</v>
      </c>
      <c r="L39" s="74" t="s">
        <v>311</v>
      </c>
      <c r="M39" s="75" t="s">
        <v>230</v>
      </c>
      <c r="N39" s="78" t="s">
        <v>261</v>
      </c>
      <c r="O39" s="74" t="s">
        <v>346</v>
      </c>
      <c r="P39" s="75" t="s">
        <v>232</v>
      </c>
      <c r="Q39" s="76" t="s">
        <v>364</v>
      </c>
      <c r="R39" s="74" t="s">
        <v>342</v>
      </c>
      <c r="S39" s="75" t="s">
        <v>247</v>
      </c>
      <c r="T39" s="76" t="s">
        <v>355</v>
      </c>
      <c r="U39" s="74" t="s">
        <v>281</v>
      </c>
      <c r="V39" s="75" t="s">
        <v>254</v>
      </c>
      <c r="W39" s="78" t="s">
        <v>361</v>
      </c>
      <c r="X39" s="74" t="s">
        <v>343</v>
      </c>
      <c r="Y39" s="75" t="s">
        <v>234</v>
      </c>
      <c r="Z39" s="78" t="s">
        <v>357</v>
      </c>
      <c r="AA39" s="74" t="s">
        <v>445</v>
      </c>
      <c r="AB39" s="75" t="s">
        <v>444</v>
      </c>
      <c r="AC39" s="78" t="s">
        <v>441</v>
      </c>
      <c r="AD39" s="79" t="s">
        <v>279</v>
      </c>
      <c r="AE39" s="75" t="s">
        <v>243</v>
      </c>
      <c r="AF39" s="78" t="s">
        <v>266</v>
      </c>
      <c r="AG39" s="74" t="s">
        <v>467</v>
      </c>
      <c r="AH39" s="75" t="s">
        <v>231</v>
      </c>
      <c r="AI39" s="78" t="s">
        <v>460</v>
      </c>
      <c r="AJ39" s="74" t="s">
        <v>305</v>
      </c>
      <c r="AK39" s="75" t="s">
        <v>245</v>
      </c>
      <c r="AL39" s="78" t="s">
        <v>266</v>
      </c>
      <c r="AM39" s="74" t="s">
        <v>284</v>
      </c>
      <c r="AN39" s="75" t="s">
        <v>288</v>
      </c>
      <c r="AO39" s="78" t="s">
        <v>263</v>
      </c>
      <c r="AP39" s="74" t="s">
        <v>501</v>
      </c>
      <c r="AQ39" s="75" t="s">
        <v>241</v>
      </c>
      <c r="AR39" s="78" t="s">
        <v>511</v>
      </c>
      <c r="AS39" s="81" t="s">
        <v>26</v>
      </c>
      <c r="AT39" s="82" t="s">
        <v>27</v>
      </c>
      <c r="AU39" s="74" t="s">
        <v>402</v>
      </c>
      <c r="AV39" s="75" t="s">
        <v>257</v>
      </c>
      <c r="AW39" s="78" t="s">
        <v>523</v>
      </c>
      <c r="AX39" s="74" t="s">
        <v>741</v>
      </c>
      <c r="AY39" s="75" t="s">
        <v>28</v>
      </c>
      <c r="AZ39" s="78" t="s">
        <v>434</v>
      </c>
      <c r="BA39" s="74" t="s">
        <v>516</v>
      </c>
      <c r="BB39" s="75" t="s">
        <v>235</v>
      </c>
      <c r="BC39" s="78" t="s">
        <v>266</v>
      </c>
      <c r="BD39" s="74" t="s">
        <v>546</v>
      </c>
      <c r="BE39" s="75" t="s">
        <v>249</v>
      </c>
      <c r="BF39" s="78" t="s">
        <v>434</v>
      </c>
      <c r="BG39" s="74" t="s">
        <v>567</v>
      </c>
      <c r="BH39" s="75" t="s">
        <v>25</v>
      </c>
      <c r="BI39" s="78" t="s">
        <v>435</v>
      </c>
      <c r="BJ39" s="74" t="s">
        <v>592</v>
      </c>
      <c r="BK39" s="75" t="s">
        <v>560</v>
      </c>
      <c r="BL39" s="78" t="s">
        <v>603</v>
      </c>
      <c r="BM39" s="74" t="s">
        <v>605</v>
      </c>
      <c r="BN39" s="75" t="s">
        <v>236</v>
      </c>
      <c r="BO39" s="78" t="s">
        <v>581</v>
      </c>
      <c r="BP39" s="74" t="s">
        <v>345</v>
      </c>
      <c r="BQ39" s="75" t="s">
        <v>250</v>
      </c>
      <c r="BR39" s="78" t="s">
        <v>580</v>
      </c>
      <c r="BS39" s="74" t="s">
        <v>584</v>
      </c>
      <c r="BT39" s="75" t="s">
        <v>244</v>
      </c>
      <c r="BU39" s="78" t="s">
        <v>599</v>
      </c>
      <c r="BV39" s="74" t="s">
        <v>530</v>
      </c>
      <c r="BW39" s="75" t="s">
        <v>252</v>
      </c>
      <c r="BX39" s="78" t="s">
        <v>582</v>
      </c>
      <c r="BY39" s="74" t="s">
        <v>514</v>
      </c>
      <c r="BZ39" s="75" t="s">
        <v>256</v>
      </c>
      <c r="CA39" s="78" t="s">
        <v>641</v>
      </c>
      <c r="CB39" s="74" t="s">
        <v>302</v>
      </c>
      <c r="CC39" s="75" t="s">
        <v>288</v>
      </c>
      <c r="CD39" s="78" t="s">
        <v>263</v>
      </c>
      <c r="CE39" s="74" t="s">
        <v>637</v>
      </c>
      <c r="CF39" s="75" t="s">
        <v>259</v>
      </c>
      <c r="CG39" s="78" t="s">
        <v>641</v>
      </c>
      <c r="CH39" s="94" t="s">
        <v>698</v>
      </c>
      <c r="CI39" s="97" t="s">
        <v>699</v>
      </c>
      <c r="CJ39" s="76" t="s">
        <v>704</v>
      </c>
      <c r="CK39" s="75" t="s">
        <v>379</v>
      </c>
      <c r="CL39" s="75" t="s">
        <v>246</v>
      </c>
      <c r="CM39" s="307" t="s">
        <v>582</v>
      </c>
      <c r="CN39" s="74" t="s">
        <v>633</v>
      </c>
      <c r="CO39" s="75" t="s">
        <v>242</v>
      </c>
      <c r="CP39" s="78" t="s">
        <v>580</v>
      </c>
    </row>
    <row r="40" spans="1:94" ht="14.25">
      <c r="A40" s="81" t="s">
        <v>29</v>
      </c>
      <c r="B40" s="82" t="s">
        <v>30</v>
      </c>
      <c r="C40" s="67" t="s">
        <v>275</v>
      </c>
      <c r="D40" s="75" t="s">
        <v>237</v>
      </c>
      <c r="E40" s="69" t="s">
        <v>261</v>
      </c>
      <c r="F40" s="74" t="s">
        <v>277</v>
      </c>
      <c r="G40" s="75" t="s">
        <v>248</v>
      </c>
      <c r="H40" s="69" t="s">
        <v>264</v>
      </c>
      <c r="I40" s="74" t="s">
        <v>331</v>
      </c>
      <c r="J40" s="75" t="s">
        <v>339</v>
      </c>
      <c r="K40" s="69" t="s">
        <v>335</v>
      </c>
      <c r="L40" s="74" t="s">
        <v>311</v>
      </c>
      <c r="M40" s="75" t="s">
        <v>230</v>
      </c>
      <c r="N40" s="78" t="s">
        <v>261</v>
      </c>
      <c r="O40" s="74" t="s">
        <v>286</v>
      </c>
      <c r="P40" s="75" t="s">
        <v>232</v>
      </c>
      <c r="Q40" s="76" t="s">
        <v>363</v>
      </c>
      <c r="R40" s="74" t="s">
        <v>326</v>
      </c>
      <c r="S40" s="75" t="s">
        <v>288</v>
      </c>
      <c r="T40" s="76" t="s">
        <v>263</v>
      </c>
      <c r="U40" s="74" t="s">
        <v>344</v>
      </c>
      <c r="V40" s="75" t="s">
        <v>234</v>
      </c>
      <c r="W40" s="77" t="s">
        <v>358</v>
      </c>
      <c r="X40" s="74" t="s">
        <v>284</v>
      </c>
      <c r="Y40" s="75" t="s">
        <v>288</v>
      </c>
      <c r="Z40" s="78" t="s">
        <v>263</v>
      </c>
      <c r="AA40" s="74" t="s">
        <v>324</v>
      </c>
      <c r="AB40" s="75" t="s">
        <v>239</v>
      </c>
      <c r="AC40" s="319" t="s">
        <v>438</v>
      </c>
      <c r="AD40" s="79" t="s">
        <v>285</v>
      </c>
      <c r="AE40" s="75" t="s">
        <v>243</v>
      </c>
      <c r="AF40" s="78" t="s">
        <v>460</v>
      </c>
      <c r="AG40" s="74" t="s">
        <v>467</v>
      </c>
      <c r="AH40" s="75" t="s">
        <v>231</v>
      </c>
      <c r="AI40" s="78" t="s">
        <v>460</v>
      </c>
      <c r="AJ40" s="74" t="s">
        <v>476</v>
      </c>
      <c r="AK40" s="75" t="s">
        <v>233</v>
      </c>
      <c r="AL40" s="78" t="s">
        <v>434</v>
      </c>
      <c r="AM40" s="74" t="s">
        <v>494</v>
      </c>
      <c r="AN40" s="75" t="s">
        <v>252</v>
      </c>
      <c r="AO40" s="78" t="s">
        <v>435</v>
      </c>
      <c r="AP40" s="74" t="s">
        <v>501</v>
      </c>
      <c r="AQ40" s="75" t="s">
        <v>241</v>
      </c>
      <c r="AR40" s="78" t="s">
        <v>512</v>
      </c>
      <c r="AS40" s="81" t="s">
        <v>29</v>
      </c>
      <c r="AT40" s="82" t="s">
        <v>30</v>
      </c>
      <c r="AU40" s="74" t="s">
        <v>516</v>
      </c>
      <c r="AV40" s="75" t="s">
        <v>235</v>
      </c>
      <c r="AW40" s="78" t="s">
        <v>266</v>
      </c>
      <c r="AX40" s="74" t="s">
        <v>742</v>
      </c>
      <c r="AY40" s="75" t="s">
        <v>534</v>
      </c>
      <c r="AZ40" s="78" t="s">
        <v>295</v>
      </c>
      <c r="BA40" s="74" t="s">
        <v>281</v>
      </c>
      <c r="BB40" s="75" t="s">
        <v>249</v>
      </c>
      <c r="BC40" s="78" t="s">
        <v>434</v>
      </c>
      <c r="BD40" s="74" t="s">
        <v>546</v>
      </c>
      <c r="BE40" s="75" t="s">
        <v>244</v>
      </c>
      <c r="BF40" s="78" t="s">
        <v>513</v>
      </c>
      <c r="BG40" s="74" t="s">
        <v>567</v>
      </c>
      <c r="BH40" s="75" t="s">
        <v>25</v>
      </c>
      <c r="BI40" s="78" t="s">
        <v>581</v>
      </c>
      <c r="BJ40" s="74" t="s">
        <v>584</v>
      </c>
      <c r="BK40" s="75" t="s">
        <v>247</v>
      </c>
      <c r="BL40" s="78" t="s">
        <v>434</v>
      </c>
      <c r="BM40" s="74" t="s">
        <v>346</v>
      </c>
      <c r="BN40" s="75" t="s">
        <v>236</v>
      </c>
      <c r="BO40" s="78" t="s">
        <v>599</v>
      </c>
      <c r="BP40" s="74" t="s">
        <v>345</v>
      </c>
      <c r="BQ40" s="75" t="s">
        <v>250</v>
      </c>
      <c r="BR40" s="78" t="s">
        <v>628</v>
      </c>
      <c r="BS40" s="74" t="s">
        <v>636</v>
      </c>
      <c r="BT40" s="75" t="s">
        <v>640</v>
      </c>
      <c r="BU40" s="78" t="s">
        <v>645</v>
      </c>
      <c r="BV40" s="74" t="s">
        <v>312</v>
      </c>
      <c r="BW40" s="75" t="s">
        <v>288</v>
      </c>
      <c r="BX40" s="78" t="s">
        <v>556</v>
      </c>
      <c r="BY40" s="74" t="s">
        <v>514</v>
      </c>
      <c r="BZ40" s="75" t="s">
        <v>256</v>
      </c>
      <c r="CA40" s="78" t="s">
        <v>641</v>
      </c>
      <c r="CB40" s="74" t="s">
        <v>379</v>
      </c>
      <c r="CC40" s="75" t="s">
        <v>246</v>
      </c>
      <c r="CD40" s="78" t="s">
        <v>641</v>
      </c>
      <c r="CE40" s="74" t="s">
        <v>530</v>
      </c>
      <c r="CF40" s="75" t="s">
        <v>259</v>
      </c>
      <c r="CG40" s="78" t="s">
        <v>582</v>
      </c>
      <c r="CH40" s="74" t="s">
        <v>691</v>
      </c>
      <c r="CI40" s="75" t="s">
        <v>251</v>
      </c>
      <c r="CJ40" s="76" t="s">
        <v>599</v>
      </c>
      <c r="CK40" s="75" t="s">
        <v>302</v>
      </c>
      <c r="CL40" s="75" t="s">
        <v>288</v>
      </c>
      <c r="CM40" s="307" t="s">
        <v>263</v>
      </c>
      <c r="CN40" s="74" t="s">
        <v>633</v>
      </c>
      <c r="CO40" s="75" t="s">
        <v>242</v>
      </c>
      <c r="CP40" s="78" t="s">
        <v>580</v>
      </c>
    </row>
    <row r="41" spans="1:94" ht="14.25">
      <c r="A41" s="81" t="s">
        <v>31</v>
      </c>
      <c r="B41" s="82" t="s">
        <v>32</v>
      </c>
      <c r="C41" s="67" t="s">
        <v>277</v>
      </c>
      <c r="D41" s="75" t="s">
        <v>248</v>
      </c>
      <c r="E41" s="69" t="s">
        <v>264</v>
      </c>
      <c r="F41" s="74" t="s">
        <v>285</v>
      </c>
      <c r="G41" s="75" t="s">
        <v>237</v>
      </c>
      <c r="H41" s="78" t="s">
        <v>261</v>
      </c>
      <c r="I41" s="74" t="s">
        <v>324</v>
      </c>
      <c r="J41" s="75" t="s">
        <v>230</v>
      </c>
      <c r="K41" s="78" t="s">
        <v>261</v>
      </c>
      <c r="L41" s="74" t="s">
        <v>312</v>
      </c>
      <c r="M41" s="71" t="s">
        <v>288</v>
      </c>
      <c r="N41" s="69" t="s">
        <v>272</v>
      </c>
      <c r="O41" s="74" t="s">
        <v>286</v>
      </c>
      <c r="P41" s="75" t="s">
        <v>232</v>
      </c>
      <c r="Q41" s="77" t="s">
        <v>369</v>
      </c>
      <c r="R41" s="74" t="s">
        <v>376</v>
      </c>
      <c r="S41" s="75" t="s">
        <v>248</v>
      </c>
      <c r="T41" s="78" t="s">
        <v>363</v>
      </c>
      <c r="U41" s="74" t="s">
        <v>284</v>
      </c>
      <c r="V41" s="75" t="s">
        <v>288</v>
      </c>
      <c r="W41" s="78" t="s">
        <v>263</v>
      </c>
      <c r="X41" s="74" t="s">
        <v>344</v>
      </c>
      <c r="Y41" s="75" t="s">
        <v>234</v>
      </c>
      <c r="Z41" s="78" t="s">
        <v>358</v>
      </c>
      <c r="AA41" s="74" t="s">
        <v>280</v>
      </c>
      <c r="AB41" s="75" t="s">
        <v>239</v>
      </c>
      <c r="AC41" s="319" t="s">
        <v>438</v>
      </c>
      <c r="AD41" s="79" t="s">
        <v>451</v>
      </c>
      <c r="AE41" s="75" t="s">
        <v>253</v>
      </c>
      <c r="AF41" s="78" t="s">
        <v>464</v>
      </c>
      <c r="AG41" s="74" t="s">
        <v>326</v>
      </c>
      <c r="AH41" s="75" t="s">
        <v>288</v>
      </c>
      <c r="AI41" s="78" t="s">
        <v>263</v>
      </c>
      <c r="AJ41" s="74" t="s">
        <v>480</v>
      </c>
      <c r="AK41" s="75" t="s">
        <v>484</v>
      </c>
      <c r="AL41" s="78" t="s">
        <v>354</v>
      </c>
      <c r="AM41" s="74" t="s">
        <v>340</v>
      </c>
      <c r="AN41" s="75" t="s">
        <v>243</v>
      </c>
      <c r="AO41" s="78" t="s">
        <v>434</v>
      </c>
      <c r="AP41" s="74" t="s">
        <v>501</v>
      </c>
      <c r="AQ41" s="75" t="s">
        <v>241</v>
      </c>
      <c r="AR41" s="78" t="s">
        <v>510</v>
      </c>
      <c r="AS41" s="81" t="s">
        <v>31</v>
      </c>
      <c r="AT41" s="82" t="s">
        <v>32</v>
      </c>
      <c r="AU41" s="74" t="s">
        <v>302</v>
      </c>
      <c r="AV41" s="75" t="s">
        <v>288</v>
      </c>
      <c r="AW41" s="78" t="s">
        <v>524</v>
      </c>
      <c r="AX41" s="74" t="s">
        <v>741</v>
      </c>
      <c r="AY41" s="75" t="s">
        <v>28</v>
      </c>
      <c r="AZ41" s="80" t="s">
        <v>435</v>
      </c>
      <c r="BA41" s="74" t="s">
        <v>514</v>
      </c>
      <c r="BB41" s="75" t="s">
        <v>235</v>
      </c>
      <c r="BC41" s="78" t="s">
        <v>460</v>
      </c>
      <c r="BD41" s="74" t="s">
        <v>546</v>
      </c>
      <c r="BE41" s="75" t="s">
        <v>244</v>
      </c>
      <c r="BF41" s="78" t="s">
        <v>513</v>
      </c>
      <c r="BG41" s="74" t="s">
        <v>567</v>
      </c>
      <c r="BH41" s="75" t="s">
        <v>25</v>
      </c>
      <c r="BI41" s="78" t="s">
        <v>581</v>
      </c>
      <c r="BJ41" s="74" t="s">
        <v>584</v>
      </c>
      <c r="BK41" s="75" t="s">
        <v>247</v>
      </c>
      <c r="BL41" s="78" t="s">
        <v>434</v>
      </c>
      <c r="BM41" s="74" t="s">
        <v>346</v>
      </c>
      <c r="BN41" s="75" t="s">
        <v>236</v>
      </c>
      <c r="BO41" s="78" t="s">
        <v>599</v>
      </c>
      <c r="BP41" s="74" t="s">
        <v>343</v>
      </c>
      <c r="BQ41" s="75" t="s">
        <v>249</v>
      </c>
      <c r="BR41" s="78" t="s">
        <v>435</v>
      </c>
      <c r="BS41" s="74" t="s">
        <v>543</v>
      </c>
      <c r="BT41" s="75" t="s">
        <v>245</v>
      </c>
      <c r="BU41" s="78" t="s">
        <v>434</v>
      </c>
      <c r="BV41" s="74" t="s">
        <v>587</v>
      </c>
      <c r="BW41" s="75" t="s">
        <v>648</v>
      </c>
      <c r="BX41" s="78" t="s">
        <v>555</v>
      </c>
      <c r="BY41" s="74" t="s">
        <v>649</v>
      </c>
      <c r="BZ41" s="75" t="s">
        <v>662</v>
      </c>
      <c r="CA41" s="78" t="s">
        <v>663</v>
      </c>
      <c r="CB41" s="74" t="s">
        <v>670</v>
      </c>
      <c r="CC41" s="75" t="s">
        <v>250</v>
      </c>
      <c r="CD41" s="78" t="s">
        <v>434</v>
      </c>
      <c r="CE41" s="74" t="s">
        <v>530</v>
      </c>
      <c r="CF41" s="75" t="s">
        <v>259</v>
      </c>
      <c r="CG41" s="78" t="s">
        <v>582</v>
      </c>
      <c r="CH41" s="74" t="s">
        <v>691</v>
      </c>
      <c r="CI41" s="75" t="s">
        <v>251</v>
      </c>
      <c r="CJ41" s="76" t="s">
        <v>641</v>
      </c>
      <c r="CK41" s="143" t="s">
        <v>708</v>
      </c>
      <c r="CL41" s="75" t="s">
        <v>709</v>
      </c>
      <c r="CM41" s="330" t="s">
        <v>713</v>
      </c>
      <c r="CN41" s="74" t="s">
        <v>633</v>
      </c>
      <c r="CO41" s="75" t="s">
        <v>242</v>
      </c>
      <c r="CP41" s="78" t="s">
        <v>580</v>
      </c>
    </row>
    <row r="42" spans="1:94" ht="14.25">
      <c r="A42" s="81" t="s">
        <v>33</v>
      </c>
      <c r="B42" s="82" t="s">
        <v>223</v>
      </c>
      <c r="C42" s="70" t="s">
        <v>284</v>
      </c>
      <c r="D42" s="71" t="s">
        <v>288</v>
      </c>
      <c r="E42" s="78" t="s">
        <v>272</v>
      </c>
      <c r="F42" s="77" t="s">
        <v>285</v>
      </c>
      <c r="G42" s="321" t="s">
        <v>237</v>
      </c>
      <c r="H42" s="77" t="s">
        <v>261</v>
      </c>
      <c r="I42" s="74" t="s">
        <v>330</v>
      </c>
      <c r="J42" s="71" t="s">
        <v>230</v>
      </c>
      <c r="K42" s="77" t="s">
        <v>261</v>
      </c>
      <c r="L42" s="74" t="s">
        <v>286</v>
      </c>
      <c r="M42" s="75" t="s">
        <v>257</v>
      </c>
      <c r="N42" s="69" t="s">
        <v>274</v>
      </c>
      <c r="O42" s="74" t="s">
        <v>348</v>
      </c>
      <c r="P42" s="75" t="s">
        <v>233</v>
      </c>
      <c r="Q42" s="78" t="s">
        <v>266</v>
      </c>
      <c r="R42" s="74" t="s">
        <v>349</v>
      </c>
      <c r="S42" s="75" t="s">
        <v>248</v>
      </c>
      <c r="T42" s="77" t="s">
        <v>368</v>
      </c>
      <c r="U42" s="74" t="s">
        <v>376</v>
      </c>
      <c r="V42" s="75" t="s">
        <v>232</v>
      </c>
      <c r="W42" s="78" t="s">
        <v>363</v>
      </c>
      <c r="X42" s="110" t="s">
        <v>375</v>
      </c>
      <c r="Y42" s="111" t="s">
        <v>234</v>
      </c>
      <c r="Z42" s="78" t="s">
        <v>364</v>
      </c>
      <c r="AA42" s="74" t="s">
        <v>432</v>
      </c>
      <c r="AB42" s="75" t="s">
        <v>239</v>
      </c>
      <c r="AC42" s="319" t="s">
        <v>434</v>
      </c>
      <c r="AD42" s="175" t="s">
        <v>452</v>
      </c>
      <c r="AE42" s="75" t="s">
        <v>453</v>
      </c>
      <c r="AF42" s="75" t="s">
        <v>459</v>
      </c>
      <c r="AG42" s="79" t="s">
        <v>469</v>
      </c>
      <c r="AH42" s="75" t="s">
        <v>471</v>
      </c>
      <c r="AI42" s="78" t="s">
        <v>475</v>
      </c>
      <c r="AJ42" s="74" t="s">
        <v>314</v>
      </c>
      <c r="AK42" s="75" t="s">
        <v>253</v>
      </c>
      <c r="AL42" s="78" t="s">
        <v>318</v>
      </c>
      <c r="AM42" s="74" t="s">
        <v>280</v>
      </c>
      <c r="AN42" s="75" t="s">
        <v>243</v>
      </c>
      <c r="AO42" s="78" t="s">
        <v>458</v>
      </c>
      <c r="AP42" s="74" t="s">
        <v>326</v>
      </c>
      <c r="AQ42" s="75" t="s">
        <v>288</v>
      </c>
      <c r="AR42" s="78" t="s">
        <v>263</v>
      </c>
      <c r="AS42" s="81" t="s">
        <v>33</v>
      </c>
      <c r="AT42" s="82" t="s">
        <v>223</v>
      </c>
      <c r="AU42" s="74" t="s">
        <v>514</v>
      </c>
      <c r="AV42" s="75" t="s">
        <v>235</v>
      </c>
      <c r="AW42" s="78" t="s">
        <v>434</v>
      </c>
      <c r="AX42" s="74" t="s">
        <v>741</v>
      </c>
      <c r="AY42" s="75" t="s">
        <v>28</v>
      </c>
      <c r="AZ42" s="78" t="s">
        <v>458</v>
      </c>
      <c r="BA42" s="74" t="s">
        <v>281</v>
      </c>
      <c r="BB42" s="75" t="s">
        <v>244</v>
      </c>
      <c r="BC42" s="78" t="s">
        <v>434</v>
      </c>
      <c r="BD42" s="74" t="s">
        <v>558</v>
      </c>
      <c r="BE42" s="75" t="s">
        <v>562</v>
      </c>
      <c r="BF42" s="78" t="s">
        <v>295</v>
      </c>
      <c r="BG42" s="74" t="s">
        <v>567</v>
      </c>
      <c r="BH42" s="75" t="s">
        <v>25</v>
      </c>
      <c r="BI42" s="78" t="s">
        <v>580</v>
      </c>
      <c r="BJ42" s="74" t="s">
        <v>584</v>
      </c>
      <c r="BK42" s="75" t="s">
        <v>247</v>
      </c>
      <c r="BL42" s="78" t="s">
        <v>600</v>
      </c>
      <c r="BM42" s="74" t="s">
        <v>585</v>
      </c>
      <c r="BN42" s="75" t="s">
        <v>254</v>
      </c>
      <c r="BO42" s="78" t="s">
        <v>580</v>
      </c>
      <c r="BP42" s="74" t="s">
        <v>344</v>
      </c>
      <c r="BQ42" s="75" t="s">
        <v>256</v>
      </c>
      <c r="BR42" s="78" t="s">
        <v>434</v>
      </c>
      <c r="BS42" s="74" t="s">
        <v>543</v>
      </c>
      <c r="BT42" s="75" t="s">
        <v>245</v>
      </c>
      <c r="BU42" s="78" t="s">
        <v>434</v>
      </c>
      <c r="BV42" s="74" t="s">
        <v>649</v>
      </c>
      <c r="BW42" s="75" t="s">
        <v>650</v>
      </c>
      <c r="BX42" s="78" t="s">
        <v>656</v>
      </c>
      <c r="BY42" s="74" t="s">
        <v>346</v>
      </c>
      <c r="BZ42" s="75" t="s">
        <v>252</v>
      </c>
      <c r="CA42" s="78" t="s">
        <v>434</v>
      </c>
      <c r="CB42" s="74" t="s">
        <v>606</v>
      </c>
      <c r="CC42" s="75" t="s">
        <v>675</v>
      </c>
      <c r="CD42" s="78" t="s">
        <v>613</v>
      </c>
      <c r="CE42" s="74" t="s">
        <v>277</v>
      </c>
      <c r="CF42" s="75" t="s">
        <v>236</v>
      </c>
      <c r="CG42" s="78" t="s">
        <v>688</v>
      </c>
      <c r="CH42" s="74" t="s">
        <v>633</v>
      </c>
      <c r="CI42" s="75" t="s">
        <v>251</v>
      </c>
      <c r="CJ42" s="76" t="s">
        <v>580</v>
      </c>
      <c r="CK42" s="75" t="s">
        <v>379</v>
      </c>
      <c r="CL42" s="75" t="s">
        <v>246</v>
      </c>
      <c r="CM42" s="307" t="s">
        <v>641</v>
      </c>
      <c r="CN42" s="74" t="s">
        <v>668</v>
      </c>
      <c r="CO42" s="75" t="s">
        <v>242</v>
      </c>
      <c r="CP42" s="78" t="s">
        <v>434</v>
      </c>
    </row>
    <row r="43" spans="1:94" ht="14.25">
      <c r="A43" s="81" t="s">
        <v>34</v>
      </c>
      <c r="B43" s="82" t="s">
        <v>35</v>
      </c>
      <c r="C43" s="74" t="s">
        <v>285</v>
      </c>
      <c r="D43" s="75" t="s">
        <v>229</v>
      </c>
      <c r="E43" s="78" t="s">
        <v>273</v>
      </c>
      <c r="F43" s="74" t="s">
        <v>286</v>
      </c>
      <c r="G43" s="75" t="s">
        <v>257</v>
      </c>
      <c r="H43" s="78" t="s">
        <v>274</v>
      </c>
      <c r="I43" s="74"/>
      <c r="J43" s="75"/>
      <c r="K43" s="78"/>
      <c r="L43" s="74"/>
      <c r="M43" s="75"/>
      <c r="N43" s="69"/>
      <c r="O43" s="74" t="s">
        <v>284</v>
      </c>
      <c r="P43" s="75" t="s">
        <v>288</v>
      </c>
      <c r="Q43" s="96" t="s">
        <v>263</v>
      </c>
      <c r="R43" s="94" t="s">
        <v>277</v>
      </c>
      <c r="S43" s="75" t="s">
        <v>247</v>
      </c>
      <c r="T43" s="76" t="s">
        <v>369</v>
      </c>
      <c r="U43" s="74" t="s">
        <v>375</v>
      </c>
      <c r="V43" s="75" t="s">
        <v>234</v>
      </c>
      <c r="W43" s="78" t="s">
        <v>294</v>
      </c>
      <c r="X43" s="74" t="s">
        <v>414</v>
      </c>
      <c r="Y43" s="75" t="s">
        <v>430</v>
      </c>
      <c r="Z43" s="78" t="s">
        <v>424</v>
      </c>
      <c r="AA43" s="74" t="s">
        <v>432</v>
      </c>
      <c r="AB43" s="75" t="s">
        <v>239</v>
      </c>
      <c r="AC43" s="78" t="s">
        <v>294</v>
      </c>
      <c r="AD43" s="79" t="s">
        <v>447</v>
      </c>
      <c r="AE43" s="75" t="s">
        <v>243</v>
      </c>
      <c r="AF43" s="75" t="s">
        <v>434</v>
      </c>
      <c r="AG43" s="79" t="s">
        <v>348</v>
      </c>
      <c r="AH43" s="75" t="s">
        <v>231</v>
      </c>
      <c r="AI43" s="78" t="s">
        <v>266</v>
      </c>
      <c r="AJ43" s="74"/>
      <c r="AK43" s="75"/>
      <c r="AL43" s="78"/>
      <c r="AM43" s="74" t="s">
        <v>350</v>
      </c>
      <c r="AN43" s="75" t="s">
        <v>233</v>
      </c>
      <c r="AO43" s="78" t="s">
        <v>457</v>
      </c>
      <c r="AP43" s="74" t="s">
        <v>391</v>
      </c>
      <c r="AQ43" s="75" t="s">
        <v>241</v>
      </c>
      <c r="AR43" s="78" t="s">
        <v>266</v>
      </c>
      <c r="AS43" s="81" t="s">
        <v>34</v>
      </c>
      <c r="AT43" s="82" t="s">
        <v>35</v>
      </c>
      <c r="AU43" s="74" t="s">
        <v>514</v>
      </c>
      <c r="AV43" s="75" t="s">
        <v>235</v>
      </c>
      <c r="AW43" s="78" t="s">
        <v>522</v>
      </c>
      <c r="AX43" s="74" t="s">
        <v>526</v>
      </c>
      <c r="AY43" s="75" t="s">
        <v>288</v>
      </c>
      <c r="AZ43" s="80" t="s">
        <v>263</v>
      </c>
      <c r="BA43" s="74" t="s">
        <v>281</v>
      </c>
      <c r="BB43" s="75" t="s">
        <v>244</v>
      </c>
      <c r="BC43" s="78" t="s">
        <v>435</v>
      </c>
      <c r="BD43" s="74" t="s">
        <v>546</v>
      </c>
      <c r="BE43" s="75" t="s">
        <v>249</v>
      </c>
      <c r="BF43" s="78" t="s">
        <v>435</v>
      </c>
      <c r="BG43" s="74" t="s">
        <v>449</v>
      </c>
      <c r="BH43" s="75" t="s">
        <v>288</v>
      </c>
      <c r="BI43" s="78" t="s">
        <v>263</v>
      </c>
      <c r="BJ43" s="74" t="s">
        <v>589</v>
      </c>
      <c r="BK43" s="75" t="s">
        <v>593</v>
      </c>
      <c r="BL43" s="78" t="s">
        <v>604</v>
      </c>
      <c r="BM43" s="74" t="s">
        <v>585</v>
      </c>
      <c r="BN43" s="75" t="s">
        <v>254</v>
      </c>
      <c r="BO43" s="78" t="s">
        <v>580</v>
      </c>
      <c r="BP43" s="74" t="s">
        <v>621</v>
      </c>
      <c r="BQ43" s="75" t="s">
        <v>626</v>
      </c>
      <c r="BR43" s="78" t="s">
        <v>631</v>
      </c>
      <c r="BS43" s="74" t="s">
        <v>280</v>
      </c>
      <c r="BT43" s="75" t="s">
        <v>245</v>
      </c>
      <c r="BU43" s="78" t="s">
        <v>641</v>
      </c>
      <c r="BV43" s="74" t="s">
        <v>349</v>
      </c>
      <c r="BW43" s="75" t="s">
        <v>248</v>
      </c>
      <c r="BX43" s="78" t="s">
        <v>434</v>
      </c>
      <c r="BY43" s="74" t="s">
        <v>346</v>
      </c>
      <c r="BZ43" s="75" t="s">
        <v>252</v>
      </c>
      <c r="CA43" s="78" t="s">
        <v>435</v>
      </c>
      <c r="CB43" s="74" t="s">
        <v>670</v>
      </c>
      <c r="CC43" s="75" t="s">
        <v>236</v>
      </c>
      <c r="CD43" s="78" t="s">
        <v>581</v>
      </c>
      <c r="CE43" s="74" t="s">
        <v>668</v>
      </c>
      <c r="CF43" s="75" t="s">
        <v>259</v>
      </c>
      <c r="CG43" s="78" t="s">
        <v>435</v>
      </c>
      <c r="CH43" s="74" t="s">
        <v>633</v>
      </c>
      <c r="CI43" s="75" t="s">
        <v>251</v>
      </c>
      <c r="CJ43" s="76" t="s">
        <v>580</v>
      </c>
      <c r="CK43" s="75" t="s">
        <v>379</v>
      </c>
      <c r="CL43" s="75" t="s">
        <v>246</v>
      </c>
      <c r="CM43" s="307" t="s">
        <v>641</v>
      </c>
      <c r="CN43" s="74" t="s">
        <v>717</v>
      </c>
      <c r="CO43" s="75" t="s">
        <v>714</v>
      </c>
      <c r="CP43" s="78" t="s">
        <v>723</v>
      </c>
    </row>
    <row r="44" spans="1:94" ht="14.25">
      <c r="A44" s="81" t="s">
        <v>36</v>
      </c>
      <c r="B44" s="82" t="s">
        <v>225</v>
      </c>
      <c r="C44" s="74"/>
      <c r="D44" s="75"/>
      <c r="E44" s="78"/>
      <c r="F44" s="88"/>
      <c r="G44" s="198"/>
      <c r="H44" s="70"/>
      <c r="I44" s="110"/>
      <c r="J44" s="111"/>
      <c r="K44" s="78"/>
      <c r="L44" s="74"/>
      <c r="M44" s="75"/>
      <c r="N44" s="78"/>
      <c r="O44" s="77" t="s">
        <v>350</v>
      </c>
      <c r="P44" s="75" t="s">
        <v>244</v>
      </c>
      <c r="Q44" s="76" t="s">
        <v>370</v>
      </c>
      <c r="R44" s="74"/>
      <c r="S44" s="75"/>
      <c r="T44" s="76"/>
      <c r="U44" s="74" t="s">
        <v>276</v>
      </c>
      <c r="V44" s="75" t="s">
        <v>253</v>
      </c>
      <c r="W44" s="78" t="s">
        <v>320</v>
      </c>
      <c r="X44" s="110" t="s">
        <v>376</v>
      </c>
      <c r="Y44" s="75" t="s">
        <v>259</v>
      </c>
      <c r="Z44" s="77" t="s">
        <v>363</v>
      </c>
      <c r="AA44" s="74"/>
      <c r="AB44" s="75"/>
      <c r="AC44" s="78"/>
      <c r="AD44" s="79" t="s">
        <v>447</v>
      </c>
      <c r="AE44" s="75" t="s">
        <v>243</v>
      </c>
      <c r="AF44" s="75" t="s">
        <v>435</v>
      </c>
      <c r="AG44" s="79"/>
      <c r="AH44" s="75"/>
      <c r="AI44" s="78"/>
      <c r="AJ44" s="74"/>
      <c r="AK44" s="75"/>
      <c r="AL44" s="78"/>
      <c r="AM44" s="74"/>
      <c r="AN44" s="75"/>
      <c r="AO44" s="78"/>
      <c r="AP44" s="74" t="s">
        <v>314</v>
      </c>
      <c r="AQ44" s="75" t="s">
        <v>241</v>
      </c>
      <c r="AR44" s="78" t="s">
        <v>318</v>
      </c>
      <c r="AS44" s="81" t="s">
        <v>36</v>
      </c>
      <c r="AT44" s="82" t="s">
        <v>225</v>
      </c>
      <c r="AU44" s="74" t="s">
        <v>284</v>
      </c>
      <c r="AV44" s="75" t="s">
        <v>288</v>
      </c>
      <c r="AW44" s="78" t="s">
        <v>263</v>
      </c>
      <c r="AX44" s="74" t="s">
        <v>348</v>
      </c>
      <c r="AY44" s="75" t="s">
        <v>28</v>
      </c>
      <c r="AZ44" s="80" t="s">
        <v>266</v>
      </c>
      <c r="BA44" s="74" t="s">
        <v>514</v>
      </c>
      <c r="BB44" s="75" t="s">
        <v>235</v>
      </c>
      <c r="BC44" s="78" t="s">
        <v>522</v>
      </c>
      <c r="BD44" s="74" t="s">
        <v>449</v>
      </c>
      <c r="BE44" s="75" t="s">
        <v>288</v>
      </c>
      <c r="BF44" s="78" t="s">
        <v>263</v>
      </c>
      <c r="BG44" s="74" t="s">
        <v>530</v>
      </c>
      <c r="BH44" s="75" t="s">
        <v>25</v>
      </c>
      <c r="BI44" s="78" t="s">
        <v>582</v>
      </c>
      <c r="BJ44" s="74" t="s">
        <v>585</v>
      </c>
      <c r="BK44" s="75" t="s">
        <v>254</v>
      </c>
      <c r="BL44" s="78" t="s">
        <v>580</v>
      </c>
      <c r="BM44" s="74" t="s">
        <v>375</v>
      </c>
      <c r="BN44" s="75" t="s">
        <v>234</v>
      </c>
      <c r="BO44" s="78" t="s">
        <v>597</v>
      </c>
      <c r="BP44" s="74" t="s">
        <v>478</v>
      </c>
      <c r="BQ44" s="75" t="s">
        <v>248</v>
      </c>
      <c r="BR44" s="78" t="s">
        <v>599</v>
      </c>
      <c r="BS44" s="74" t="s">
        <v>280</v>
      </c>
      <c r="BT44" s="75" t="s">
        <v>245</v>
      </c>
      <c r="BU44" s="78" t="s">
        <v>641</v>
      </c>
      <c r="BV44" s="74" t="s">
        <v>651</v>
      </c>
      <c r="BW44" s="75" t="s">
        <v>652</v>
      </c>
      <c r="BX44" s="78" t="s">
        <v>602</v>
      </c>
      <c r="BY44" s="74" t="s">
        <v>346</v>
      </c>
      <c r="BZ44" s="75" t="s">
        <v>252</v>
      </c>
      <c r="CA44" s="78" t="s">
        <v>599</v>
      </c>
      <c r="CB44" s="74" t="s">
        <v>670</v>
      </c>
      <c r="CC44" s="75" t="s">
        <v>236</v>
      </c>
      <c r="CD44" s="78" t="s">
        <v>581</v>
      </c>
      <c r="CE44" s="94" t="s">
        <v>668</v>
      </c>
      <c r="CF44" s="97" t="s">
        <v>259</v>
      </c>
      <c r="CG44" s="78" t="s">
        <v>435</v>
      </c>
      <c r="CH44" s="74" t="s">
        <v>633</v>
      </c>
      <c r="CI44" s="75" t="s">
        <v>251</v>
      </c>
      <c r="CJ44" s="76" t="s">
        <v>580</v>
      </c>
      <c r="CK44" s="75" t="s">
        <v>391</v>
      </c>
      <c r="CL44" s="75" t="s">
        <v>246</v>
      </c>
      <c r="CM44" s="307" t="s">
        <v>266</v>
      </c>
      <c r="CN44" s="74" t="s">
        <v>526</v>
      </c>
      <c r="CO44" s="75" t="s">
        <v>288</v>
      </c>
      <c r="CP44" s="78" t="s">
        <v>556</v>
      </c>
    </row>
    <row r="45" spans="1:94" ht="14.25">
      <c r="A45" s="81" t="s">
        <v>25</v>
      </c>
      <c r="B45" s="82" t="s">
        <v>226</v>
      </c>
      <c r="C45" s="74"/>
      <c r="D45" s="75"/>
      <c r="E45" s="78"/>
      <c r="F45" s="74"/>
      <c r="G45" s="75"/>
      <c r="H45" s="78"/>
      <c r="I45" s="110"/>
      <c r="J45" s="111"/>
      <c r="K45" s="78"/>
      <c r="L45" s="74"/>
      <c r="M45" s="75"/>
      <c r="N45" s="78"/>
      <c r="O45" s="74"/>
      <c r="P45" s="75"/>
      <c r="Q45" s="107"/>
      <c r="R45" s="74"/>
      <c r="S45" s="75"/>
      <c r="T45" s="76"/>
      <c r="U45" s="74"/>
      <c r="V45" s="75"/>
      <c r="W45" s="78"/>
      <c r="X45" s="74" t="s">
        <v>348</v>
      </c>
      <c r="Y45" s="75" t="s">
        <v>232</v>
      </c>
      <c r="Z45" s="78" t="s">
        <v>266</v>
      </c>
      <c r="AA45" s="74"/>
      <c r="AB45" s="75"/>
      <c r="AC45" s="78"/>
      <c r="AD45" s="79"/>
      <c r="AE45" s="75"/>
      <c r="AF45" s="75"/>
      <c r="AG45" s="79"/>
      <c r="AH45" s="75"/>
      <c r="AI45" s="78"/>
      <c r="AJ45" s="74"/>
      <c r="AK45" s="75"/>
      <c r="AL45" s="78"/>
      <c r="AM45" s="74"/>
      <c r="AN45" s="75"/>
      <c r="AO45" s="78"/>
      <c r="AP45" s="74"/>
      <c r="AQ45" s="75"/>
      <c r="AR45" s="78"/>
      <c r="AS45" s="81" t="s">
        <v>25</v>
      </c>
      <c r="AT45" s="82" t="s">
        <v>226</v>
      </c>
      <c r="AU45" s="74" t="s">
        <v>276</v>
      </c>
      <c r="AV45" s="75" t="s">
        <v>37</v>
      </c>
      <c r="AW45" s="78" t="s">
        <v>525</v>
      </c>
      <c r="AX45" s="74" t="s">
        <v>449</v>
      </c>
      <c r="AY45" s="75" t="s">
        <v>288</v>
      </c>
      <c r="AZ45" s="80" t="s">
        <v>473</v>
      </c>
      <c r="BA45" s="74"/>
      <c r="BB45" s="75"/>
      <c r="BC45" s="78"/>
      <c r="BD45" s="74"/>
      <c r="BE45" s="75"/>
      <c r="BF45" s="78"/>
      <c r="BG45" s="74" t="s">
        <v>350</v>
      </c>
      <c r="BH45" s="75" t="s">
        <v>25</v>
      </c>
      <c r="BI45" s="78" t="s">
        <v>574</v>
      </c>
      <c r="BJ45" s="74" t="s">
        <v>585</v>
      </c>
      <c r="BK45" s="75" t="s">
        <v>254</v>
      </c>
      <c r="BL45" s="78" t="s">
        <v>580</v>
      </c>
      <c r="BM45" s="94" t="s">
        <v>375</v>
      </c>
      <c r="BN45" s="75" t="s">
        <v>234</v>
      </c>
      <c r="BO45" s="78" t="s">
        <v>597</v>
      </c>
      <c r="BP45" s="74" t="s">
        <v>478</v>
      </c>
      <c r="BQ45" s="75" t="s">
        <v>256</v>
      </c>
      <c r="BR45" s="78" t="s">
        <v>597</v>
      </c>
      <c r="BS45" s="74" t="s">
        <v>530</v>
      </c>
      <c r="BT45" s="75" t="s">
        <v>245</v>
      </c>
      <c r="BU45" s="78" t="s">
        <v>582</v>
      </c>
      <c r="BV45" s="74" t="s">
        <v>349</v>
      </c>
      <c r="BW45" s="75" t="s">
        <v>236</v>
      </c>
      <c r="BX45" s="78" t="s">
        <v>581</v>
      </c>
      <c r="BY45" s="74" t="s">
        <v>346</v>
      </c>
      <c r="BZ45" s="75" t="s">
        <v>244</v>
      </c>
      <c r="CA45" s="78" t="s">
        <v>599</v>
      </c>
      <c r="CB45" s="74" t="s">
        <v>670</v>
      </c>
      <c r="CC45" s="75" t="s">
        <v>250</v>
      </c>
      <c r="CD45" s="78" t="s">
        <v>599</v>
      </c>
      <c r="CE45" s="74" t="s">
        <v>526</v>
      </c>
      <c r="CF45" s="75" t="s">
        <v>288</v>
      </c>
      <c r="CG45" s="78" t="s">
        <v>263</v>
      </c>
      <c r="CH45" s="74" t="s">
        <v>391</v>
      </c>
      <c r="CI45" s="75" t="s">
        <v>251</v>
      </c>
      <c r="CJ45" s="76" t="s">
        <v>266</v>
      </c>
      <c r="CK45" s="75" t="s">
        <v>710</v>
      </c>
      <c r="CL45" s="75" t="s">
        <v>253</v>
      </c>
      <c r="CM45" s="307" t="s">
        <v>320</v>
      </c>
      <c r="CN45" s="74" t="s">
        <v>668</v>
      </c>
      <c r="CO45" s="75" t="s">
        <v>242</v>
      </c>
      <c r="CP45" s="78" t="s">
        <v>599</v>
      </c>
    </row>
    <row r="46" spans="1:94" ht="14.25">
      <c r="A46" s="81" t="s">
        <v>28</v>
      </c>
      <c r="B46" s="103" t="s">
        <v>227</v>
      </c>
      <c r="C46" s="74"/>
      <c r="D46" s="75"/>
      <c r="E46" s="78"/>
      <c r="F46" s="74"/>
      <c r="G46" s="75"/>
      <c r="H46" s="78"/>
      <c r="I46" s="110"/>
      <c r="J46" s="111"/>
      <c r="K46" s="78"/>
      <c r="L46" s="110"/>
      <c r="M46" s="111"/>
      <c r="N46" s="80"/>
      <c r="O46" s="101"/>
      <c r="P46" s="75"/>
      <c r="Q46" s="150"/>
      <c r="R46" s="74"/>
      <c r="S46" s="75"/>
      <c r="T46" s="76"/>
      <c r="U46" s="74"/>
      <c r="V46" s="75"/>
      <c r="W46" s="78"/>
      <c r="X46" s="74"/>
      <c r="Y46" s="75"/>
      <c r="Z46" s="78"/>
      <c r="AA46" s="74"/>
      <c r="AB46" s="75"/>
      <c r="AC46" s="78"/>
      <c r="AD46" s="79"/>
      <c r="AE46" s="75"/>
      <c r="AF46" s="111"/>
      <c r="AG46" s="74"/>
      <c r="AH46" s="75"/>
      <c r="AI46" s="78"/>
      <c r="AJ46" s="74"/>
      <c r="AK46" s="75"/>
      <c r="AL46" s="78"/>
      <c r="AM46" s="74"/>
      <c r="AN46" s="75"/>
      <c r="AO46" s="78"/>
      <c r="AP46" s="74"/>
      <c r="AQ46" s="75"/>
      <c r="AR46" s="78"/>
      <c r="AS46" s="81" t="s">
        <v>28</v>
      </c>
      <c r="AT46" s="103" t="s">
        <v>227</v>
      </c>
      <c r="AU46" s="110"/>
      <c r="AV46" s="111"/>
      <c r="AW46" s="78"/>
      <c r="AX46" s="74"/>
      <c r="AY46" s="75"/>
      <c r="AZ46" s="78"/>
      <c r="BA46" s="74"/>
      <c r="BB46" s="75"/>
      <c r="BC46" s="78"/>
      <c r="BD46" s="74"/>
      <c r="BE46" s="75"/>
      <c r="BF46" s="78"/>
      <c r="BG46" s="74"/>
      <c r="BH46" s="75"/>
      <c r="BI46" s="78"/>
      <c r="BJ46" s="74" t="s">
        <v>526</v>
      </c>
      <c r="BK46" s="75" t="s">
        <v>288</v>
      </c>
      <c r="BL46" s="78" t="s">
        <v>263</v>
      </c>
      <c r="BM46" s="74" t="s">
        <v>375</v>
      </c>
      <c r="BN46" s="75" t="s">
        <v>234</v>
      </c>
      <c r="BO46" s="78" t="s">
        <v>597</v>
      </c>
      <c r="BP46" s="74" t="s">
        <v>478</v>
      </c>
      <c r="BQ46" s="75" t="s">
        <v>256</v>
      </c>
      <c r="BR46" s="78" t="s">
        <v>597</v>
      </c>
      <c r="BS46" s="74" t="s">
        <v>530</v>
      </c>
      <c r="BT46" s="75" t="s">
        <v>245</v>
      </c>
      <c r="BU46" s="78" t="s">
        <v>582</v>
      </c>
      <c r="BV46" s="74" t="s">
        <v>391</v>
      </c>
      <c r="BW46" s="75" t="s">
        <v>259</v>
      </c>
      <c r="BX46" s="78" t="s">
        <v>728</v>
      </c>
      <c r="BY46" s="74" t="s">
        <v>346</v>
      </c>
      <c r="BZ46" s="75" t="s">
        <v>244</v>
      </c>
      <c r="CA46" s="78" t="s">
        <v>599</v>
      </c>
      <c r="CB46" s="74" t="s">
        <v>674</v>
      </c>
      <c r="CC46" s="75" t="s">
        <v>232</v>
      </c>
      <c r="CD46" s="78" t="s">
        <v>266</v>
      </c>
      <c r="CE46" s="74" t="s">
        <v>349</v>
      </c>
      <c r="CF46" s="75" t="s">
        <v>236</v>
      </c>
      <c r="CG46" s="78" t="s">
        <v>581</v>
      </c>
      <c r="CH46" s="74"/>
      <c r="CI46" s="75"/>
      <c r="CJ46" s="76"/>
      <c r="CK46" s="75"/>
      <c r="CL46" s="75"/>
      <c r="CM46" s="307"/>
      <c r="CN46" s="74" t="s">
        <v>449</v>
      </c>
      <c r="CO46" s="75" t="s">
        <v>288</v>
      </c>
      <c r="CP46" s="78" t="s">
        <v>263</v>
      </c>
    </row>
    <row r="47" spans="1:94" ht="15" thickBot="1">
      <c r="A47" s="112" t="s">
        <v>37</v>
      </c>
      <c r="B47" s="113" t="s">
        <v>228</v>
      </c>
      <c r="C47" s="117"/>
      <c r="D47" s="118"/>
      <c r="E47" s="116"/>
      <c r="F47" s="151"/>
      <c r="G47" s="152"/>
      <c r="H47" s="153"/>
      <c r="I47" s="117"/>
      <c r="J47" s="118"/>
      <c r="K47" s="116"/>
      <c r="L47" s="119"/>
      <c r="M47" s="120"/>
      <c r="N47" s="121"/>
      <c r="O47" s="117"/>
      <c r="P47" s="118"/>
      <c r="Q47" s="122"/>
      <c r="R47" s="117"/>
      <c r="S47" s="118"/>
      <c r="T47" s="122"/>
      <c r="U47" s="117"/>
      <c r="V47" s="118"/>
      <c r="W47" s="116"/>
      <c r="X47" s="117"/>
      <c r="Y47" s="118"/>
      <c r="Z47" s="116"/>
      <c r="AA47" s="190"/>
      <c r="AB47" s="191"/>
      <c r="AC47" s="192"/>
      <c r="AD47" s="123"/>
      <c r="AE47" s="124"/>
      <c r="AF47" s="121"/>
      <c r="AG47" s="119"/>
      <c r="AH47" s="120"/>
      <c r="AI47" s="121"/>
      <c r="AJ47" s="190"/>
      <c r="AK47" s="191"/>
      <c r="AL47" s="192"/>
      <c r="AM47" s="117"/>
      <c r="AN47" s="118"/>
      <c r="AO47" s="116"/>
      <c r="AP47" s="119"/>
      <c r="AQ47" s="120"/>
      <c r="AR47" s="121"/>
      <c r="AS47" s="112" t="s">
        <v>37</v>
      </c>
      <c r="AT47" s="113" t="s">
        <v>228</v>
      </c>
      <c r="AU47" s="117"/>
      <c r="AV47" s="118"/>
      <c r="AW47" s="116"/>
      <c r="AX47" s="117"/>
      <c r="AY47" s="118"/>
      <c r="AZ47" s="116"/>
      <c r="BA47" s="117"/>
      <c r="BB47" s="118"/>
      <c r="BC47" s="116"/>
      <c r="BD47" s="117"/>
      <c r="BE47" s="118"/>
      <c r="BF47" s="116"/>
      <c r="BG47" s="117"/>
      <c r="BH47" s="118"/>
      <c r="BI47" s="116"/>
      <c r="BJ47" s="117"/>
      <c r="BK47" s="118"/>
      <c r="BL47" s="116"/>
      <c r="BM47" s="117"/>
      <c r="BN47" s="118"/>
      <c r="BO47" s="116"/>
      <c r="BP47" s="117"/>
      <c r="BQ47" s="118"/>
      <c r="BR47" s="116"/>
      <c r="BS47" s="117"/>
      <c r="BT47" s="118"/>
      <c r="BU47" s="116"/>
      <c r="BV47" s="117"/>
      <c r="BW47" s="118"/>
      <c r="BX47" s="116"/>
      <c r="BY47" s="117"/>
      <c r="BZ47" s="118"/>
      <c r="CA47" s="116"/>
      <c r="CB47" s="117"/>
      <c r="CC47" s="118"/>
      <c r="CD47" s="116"/>
      <c r="CE47" s="117"/>
      <c r="CF47" s="118"/>
      <c r="CG47" s="116"/>
      <c r="CH47" s="117"/>
      <c r="CI47" s="118"/>
      <c r="CJ47" s="122"/>
      <c r="CK47" s="316"/>
      <c r="CL47" s="316"/>
      <c r="CM47" s="308"/>
      <c r="CN47" s="117"/>
      <c r="CO47" s="118"/>
      <c r="CP47" s="116"/>
    </row>
    <row r="48" spans="1:94" ht="15" thickTop="1">
      <c r="A48" s="125" t="s">
        <v>21</v>
      </c>
      <c r="B48" s="126" t="s">
        <v>22</v>
      </c>
      <c r="C48" s="133"/>
      <c r="D48" s="134"/>
      <c r="E48" s="135"/>
      <c r="F48" s="162"/>
      <c r="G48" s="163"/>
      <c r="H48" s="164"/>
      <c r="I48" s="130"/>
      <c r="J48" s="134"/>
      <c r="K48" s="132"/>
      <c r="L48" s="199"/>
      <c r="M48" s="128"/>
      <c r="N48" s="132"/>
      <c r="O48" s="133"/>
      <c r="P48" s="134"/>
      <c r="Q48" s="136"/>
      <c r="R48" s="133"/>
      <c r="S48" s="134"/>
      <c r="T48" s="136"/>
      <c r="U48" s="130"/>
      <c r="V48" s="134"/>
      <c r="W48" s="132"/>
      <c r="X48" s="133"/>
      <c r="Y48" s="134"/>
      <c r="Z48" s="135"/>
      <c r="AA48" s="194"/>
      <c r="AB48" s="195"/>
      <c r="AC48" s="78"/>
      <c r="AD48" s="141"/>
      <c r="AE48" s="165"/>
      <c r="AF48" s="132"/>
      <c r="AG48" s="130"/>
      <c r="AH48" s="131"/>
      <c r="AI48" s="132"/>
      <c r="AJ48" s="74"/>
      <c r="AK48" s="134"/>
      <c r="AL48" s="78"/>
      <c r="AM48" s="133"/>
      <c r="AN48" s="134"/>
      <c r="AO48" s="135"/>
      <c r="AP48" s="127"/>
      <c r="AQ48" s="128"/>
      <c r="AR48" s="140"/>
      <c r="AS48" s="125" t="s">
        <v>21</v>
      </c>
      <c r="AT48" s="126" t="s">
        <v>22</v>
      </c>
      <c r="AU48" s="199"/>
      <c r="AV48" s="200"/>
      <c r="AW48" s="132"/>
      <c r="AX48" s="133"/>
      <c r="AY48" s="134"/>
      <c r="AZ48" s="135"/>
      <c r="BA48" s="127"/>
      <c r="BB48" s="128"/>
      <c r="BC48" s="140"/>
      <c r="BD48" s="127"/>
      <c r="BE48" s="128"/>
      <c r="BF48" s="140"/>
      <c r="BG48" s="130"/>
      <c r="BH48" s="134"/>
      <c r="BI48" s="132"/>
      <c r="BJ48" s="133"/>
      <c r="BK48" s="134"/>
      <c r="BL48" s="135"/>
      <c r="BM48" s="133"/>
      <c r="BN48" s="134"/>
      <c r="BO48" s="135"/>
      <c r="BP48" s="130"/>
      <c r="BQ48" s="134"/>
      <c r="BR48" s="132"/>
      <c r="BS48" s="133"/>
      <c r="BT48" s="134"/>
      <c r="BU48" s="135"/>
      <c r="BV48" s="133"/>
      <c r="BW48" s="134"/>
      <c r="BX48" s="135"/>
      <c r="BY48" s="133"/>
      <c r="BZ48" s="134"/>
      <c r="CA48" s="135"/>
      <c r="CB48" s="133"/>
      <c r="CC48" s="134"/>
      <c r="CD48" s="135"/>
      <c r="CE48" s="133"/>
      <c r="CF48" s="134"/>
      <c r="CG48" s="135"/>
      <c r="CH48" s="133"/>
      <c r="CI48" s="134"/>
      <c r="CJ48" s="136"/>
      <c r="CK48" s="71"/>
      <c r="CL48" s="71"/>
      <c r="CM48" s="311"/>
      <c r="CN48" s="133"/>
      <c r="CO48" s="134"/>
      <c r="CP48" s="135"/>
    </row>
    <row r="49" spans="1:94" ht="15" thickBot="1">
      <c r="A49" s="65" t="s">
        <v>23</v>
      </c>
      <c r="B49" s="66" t="s">
        <v>24</v>
      </c>
      <c r="C49" s="70" t="s">
        <v>286</v>
      </c>
      <c r="D49" s="71" t="s">
        <v>257</v>
      </c>
      <c r="E49" s="69" t="s">
        <v>274</v>
      </c>
      <c r="F49" s="70"/>
      <c r="G49" s="71"/>
      <c r="H49" s="69"/>
      <c r="I49" s="70"/>
      <c r="J49" s="71"/>
      <c r="K49" s="77"/>
      <c r="L49" s="74"/>
      <c r="M49" s="71"/>
      <c r="N49" s="69"/>
      <c r="O49" s="77" t="s">
        <v>351</v>
      </c>
      <c r="P49" s="75" t="s">
        <v>374</v>
      </c>
      <c r="Q49" s="76" t="s">
        <v>295</v>
      </c>
      <c r="R49" s="74" t="s">
        <v>277</v>
      </c>
      <c r="S49" s="75" t="s">
        <v>232</v>
      </c>
      <c r="T49" s="77" t="s">
        <v>357</v>
      </c>
      <c r="U49" s="74" t="s">
        <v>375</v>
      </c>
      <c r="V49" s="75" t="s">
        <v>234</v>
      </c>
      <c r="W49" s="76" t="s">
        <v>294</v>
      </c>
      <c r="X49" s="74" t="s">
        <v>349</v>
      </c>
      <c r="Y49" s="75" t="s">
        <v>248</v>
      </c>
      <c r="Z49" s="76" t="s">
        <v>368</v>
      </c>
      <c r="AA49" s="74"/>
      <c r="AB49" s="75"/>
      <c r="AC49" s="78"/>
      <c r="AD49" s="79"/>
      <c r="AE49" s="75"/>
      <c r="AF49" s="75"/>
      <c r="AG49" s="79" t="s">
        <v>326</v>
      </c>
      <c r="AH49" s="75" t="s">
        <v>288</v>
      </c>
      <c r="AI49" s="78" t="s">
        <v>263</v>
      </c>
      <c r="AJ49" s="74" t="s">
        <v>476</v>
      </c>
      <c r="AK49" s="75" t="s">
        <v>233</v>
      </c>
      <c r="AL49" s="78" t="s">
        <v>434</v>
      </c>
      <c r="AM49" s="74" t="s">
        <v>350</v>
      </c>
      <c r="AN49" s="75" t="s">
        <v>243</v>
      </c>
      <c r="AO49" s="78" t="s">
        <v>457</v>
      </c>
      <c r="AP49" s="74" t="s">
        <v>501</v>
      </c>
      <c r="AQ49" s="75" t="s">
        <v>241</v>
      </c>
      <c r="AR49" s="78" t="s">
        <v>434</v>
      </c>
      <c r="AS49" s="65" t="s">
        <v>23</v>
      </c>
      <c r="AT49" s="66" t="s">
        <v>24</v>
      </c>
      <c r="AU49" s="74" t="s">
        <v>514</v>
      </c>
      <c r="AV49" s="75" t="s">
        <v>235</v>
      </c>
      <c r="AW49" s="78" t="s">
        <v>434</v>
      </c>
      <c r="AX49" s="74"/>
      <c r="AY49" s="75"/>
      <c r="AZ49" s="78"/>
      <c r="BA49" s="74" t="s">
        <v>546</v>
      </c>
      <c r="BB49" s="75" t="s">
        <v>249</v>
      </c>
      <c r="BC49" s="78" t="s">
        <v>461</v>
      </c>
      <c r="BD49" s="74"/>
      <c r="BE49" s="75"/>
      <c r="BF49" s="78"/>
      <c r="BG49" s="74" t="s">
        <v>567</v>
      </c>
      <c r="BH49" s="75" t="s">
        <v>25</v>
      </c>
      <c r="BI49" s="78" t="s">
        <v>434</v>
      </c>
      <c r="BJ49" s="74" t="s">
        <v>584</v>
      </c>
      <c r="BK49" s="75" t="s">
        <v>247</v>
      </c>
      <c r="BL49" s="78" t="s">
        <v>434</v>
      </c>
      <c r="BM49" s="74" t="s">
        <v>605</v>
      </c>
      <c r="BN49" s="75" t="s">
        <v>236</v>
      </c>
      <c r="BO49" s="78" t="s">
        <v>581</v>
      </c>
      <c r="BP49" s="74"/>
      <c r="BQ49" s="75"/>
      <c r="BR49" s="78"/>
      <c r="BS49" s="74"/>
      <c r="BT49" s="75"/>
      <c r="BU49" s="78"/>
      <c r="BV49" s="74" t="s">
        <v>478</v>
      </c>
      <c r="BW49" s="75" t="s">
        <v>250</v>
      </c>
      <c r="BX49" s="78" t="s">
        <v>599</v>
      </c>
      <c r="BY49" s="74" t="s">
        <v>312</v>
      </c>
      <c r="BZ49" s="75" t="s">
        <v>288</v>
      </c>
      <c r="CA49" s="78" t="s">
        <v>263</v>
      </c>
      <c r="CB49" s="74" t="s">
        <v>302</v>
      </c>
      <c r="CC49" s="75" t="s">
        <v>288</v>
      </c>
      <c r="CD49" s="78" t="s">
        <v>263</v>
      </c>
      <c r="CE49" s="74" t="s">
        <v>637</v>
      </c>
      <c r="CF49" s="75" t="s">
        <v>259</v>
      </c>
      <c r="CG49" s="78" t="s">
        <v>434</v>
      </c>
      <c r="CH49" s="74" t="s">
        <v>691</v>
      </c>
      <c r="CI49" s="75" t="s">
        <v>251</v>
      </c>
      <c r="CJ49" s="76" t="s">
        <v>434</v>
      </c>
      <c r="CK49" s="75" t="s">
        <v>379</v>
      </c>
      <c r="CL49" s="75" t="s">
        <v>246</v>
      </c>
      <c r="CM49" s="307" t="s">
        <v>434</v>
      </c>
      <c r="CN49" s="74" t="s">
        <v>345</v>
      </c>
      <c r="CO49" s="75" t="s">
        <v>242</v>
      </c>
      <c r="CP49" s="78" t="s">
        <v>580</v>
      </c>
    </row>
    <row r="50" spans="1:94" ht="15.75" thickBot="1" thickTop="1">
      <c r="A50" s="81" t="s">
        <v>26</v>
      </c>
      <c r="B50" s="82" t="s">
        <v>27</v>
      </c>
      <c r="C50" s="74" t="s">
        <v>275</v>
      </c>
      <c r="D50" s="75" t="s">
        <v>237</v>
      </c>
      <c r="E50" s="69" t="s">
        <v>262</v>
      </c>
      <c r="F50" s="70" t="s">
        <v>306</v>
      </c>
      <c r="G50" s="93" t="s">
        <v>310</v>
      </c>
      <c r="H50" s="69" t="s">
        <v>298</v>
      </c>
      <c r="I50" s="74"/>
      <c r="J50" s="75"/>
      <c r="K50" s="69"/>
      <c r="L50" s="74" t="s">
        <v>311</v>
      </c>
      <c r="M50" s="75" t="s">
        <v>230</v>
      </c>
      <c r="N50" s="69" t="s">
        <v>261</v>
      </c>
      <c r="O50" s="74" t="s">
        <v>326</v>
      </c>
      <c r="P50" s="75" t="s">
        <v>232</v>
      </c>
      <c r="Q50" s="76" t="s">
        <v>365</v>
      </c>
      <c r="R50" s="74" t="s">
        <v>380</v>
      </c>
      <c r="S50" s="143" t="s">
        <v>398</v>
      </c>
      <c r="T50" s="76" t="s">
        <v>392</v>
      </c>
      <c r="U50" s="74" t="s">
        <v>375</v>
      </c>
      <c r="V50" s="75" t="s">
        <v>234</v>
      </c>
      <c r="W50" s="77" t="s">
        <v>364</v>
      </c>
      <c r="X50" s="74" t="s">
        <v>349</v>
      </c>
      <c r="Y50" s="75" t="s">
        <v>248</v>
      </c>
      <c r="Z50" s="76" t="s">
        <v>368</v>
      </c>
      <c r="AA50" s="74" t="s">
        <v>432</v>
      </c>
      <c r="AB50" s="75" t="s">
        <v>239</v>
      </c>
      <c r="AC50" s="78" t="s">
        <v>435</v>
      </c>
      <c r="AD50" s="79" t="s">
        <v>447</v>
      </c>
      <c r="AE50" s="75" t="s">
        <v>243</v>
      </c>
      <c r="AF50" s="78" t="s">
        <v>435</v>
      </c>
      <c r="AG50" s="79" t="s">
        <v>467</v>
      </c>
      <c r="AH50" s="75" t="s">
        <v>231</v>
      </c>
      <c r="AI50" s="78" t="s">
        <v>434</v>
      </c>
      <c r="AJ50" s="74" t="s">
        <v>476</v>
      </c>
      <c r="AK50" s="75" t="s">
        <v>233</v>
      </c>
      <c r="AL50" s="78" t="s">
        <v>435</v>
      </c>
      <c r="AM50" s="74" t="s">
        <v>340</v>
      </c>
      <c r="AN50" s="75" t="s">
        <v>244</v>
      </c>
      <c r="AO50" s="78" t="s">
        <v>434</v>
      </c>
      <c r="AP50" s="74" t="s">
        <v>501</v>
      </c>
      <c r="AQ50" s="75" t="s">
        <v>241</v>
      </c>
      <c r="AR50" s="78" t="s">
        <v>458</v>
      </c>
      <c r="AS50" s="81" t="s">
        <v>26</v>
      </c>
      <c r="AT50" s="82" t="s">
        <v>27</v>
      </c>
      <c r="AU50" s="74" t="s">
        <v>514</v>
      </c>
      <c r="AV50" s="75" t="s">
        <v>235</v>
      </c>
      <c r="AW50" s="80" t="s">
        <v>435</v>
      </c>
      <c r="AX50" s="74" t="s">
        <v>529</v>
      </c>
      <c r="AY50" s="75" t="s">
        <v>28</v>
      </c>
      <c r="AZ50" s="78" t="s">
        <v>294</v>
      </c>
      <c r="BA50" s="133" t="s">
        <v>546</v>
      </c>
      <c r="BB50" s="75" t="s">
        <v>249</v>
      </c>
      <c r="BC50" s="78" t="s">
        <v>461</v>
      </c>
      <c r="BD50" s="74" t="s">
        <v>312</v>
      </c>
      <c r="BE50" s="75" t="s">
        <v>288</v>
      </c>
      <c r="BF50" s="80" t="s">
        <v>461</v>
      </c>
      <c r="BG50" s="74" t="s">
        <v>567</v>
      </c>
      <c r="BH50" s="75" t="s">
        <v>25</v>
      </c>
      <c r="BI50" s="78" t="s">
        <v>435</v>
      </c>
      <c r="BJ50" s="74" t="s">
        <v>584</v>
      </c>
      <c r="BK50" s="75" t="s">
        <v>247</v>
      </c>
      <c r="BL50" s="78" t="s">
        <v>435</v>
      </c>
      <c r="BM50" s="74" t="s">
        <v>605</v>
      </c>
      <c r="BN50" s="75" t="s">
        <v>236</v>
      </c>
      <c r="BO50" s="78" t="s">
        <v>582</v>
      </c>
      <c r="BP50" s="74" t="s">
        <v>302</v>
      </c>
      <c r="BQ50" s="75" t="s">
        <v>288</v>
      </c>
      <c r="BR50" s="78" t="s">
        <v>263</v>
      </c>
      <c r="BS50" s="74" t="s">
        <v>543</v>
      </c>
      <c r="BT50" s="75" t="s">
        <v>245</v>
      </c>
      <c r="BU50" s="78" t="s">
        <v>644</v>
      </c>
      <c r="BV50" s="74" t="s">
        <v>637</v>
      </c>
      <c r="BW50" s="75" t="s">
        <v>259</v>
      </c>
      <c r="BX50" s="78" t="s">
        <v>641</v>
      </c>
      <c r="BY50" s="74" t="s">
        <v>346</v>
      </c>
      <c r="BZ50" s="75" t="s">
        <v>252</v>
      </c>
      <c r="CA50" s="78" t="s">
        <v>434</v>
      </c>
      <c r="CB50" s="74" t="s">
        <v>668</v>
      </c>
      <c r="CC50" s="75" t="s">
        <v>254</v>
      </c>
      <c r="CD50" s="78" t="s">
        <v>580</v>
      </c>
      <c r="CE50" s="74" t="s">
        <v>685</v>
      </c>
      <c r="CF50" s="75" t="s">
        <v>686</v>
      </c>
      <c r="CG50" s="78" t="s">
        <v>690</v>
      </c>
      <c r="CH50" s="74" t="s">
        <v>691</v>
      </c>
      <c r="CI50" s="75" t="s">
        <v>251</v>
      </c>
      <c r="CJ50" s="76" t="s">
        <v>599</v>
      </c>
      <c r="CK50" s="75" t="s">
        <v>379</v>
      </c>
      <c r="CL50" s="75" t="s">
        <v>246</v>
      </c>
      <c r="CM50" s="307" t="s">
        <v>654</v>
      </c>
      <c r="CN50" s="74" t="s">
        <v>345</v>
      </c>
      <c r="CO50" s="75" t="s">
        <v>242</v>
      </c>
      <c r="CP50" s="78" t="s">
        <v>580</v>
      </c>
    </row>
    <row r="51" spans="1:94" ht="15.75" thickBot="1" thickTop="1">
      <c r="A51" s="81" t="s">
        <v>29</v>
      </c>
      <c r="B51" s="82" t="s">
        <v>30</v>
      </c>
      <c r="C51" s="74" t="s">
        <v>275</v>
      </c>
      <c r="D51" s="75" t="s">
        <v>237</v>
      </c>
      <c r="E51" s="78" t="s">
        <v>262</v>
      </c>
      <c r="F51" s="77" t="s">
        <v>285</v>
      </c>
      <c r="G51" s="201" t="s">
        <v>256</v>
      </c>
      <c r="H51" s="77" t="s">
        <v>740</v>
      </c>
      <c r="I51" s="77" t="s">
        <v>326</v>
      </c>
      <c r="J51" s="172" t="s">
        <v>288</v>
      </c>
      <c r="K51" s="69" t="s">
        <v>263</v>
      </c>
      <c r="L51" s="96" t="s">
        <v>311</v>
      </c>
      <c r="M51" s="201" t="s">
        <v>230</v>
      </c>
      <c r="N51" s="77" t="s">
        <v>261</v>
      </c>
      <c r="O51" s="74" t="s">
        <v>286</v>
      </c>
      <c r="P51" s="75" t="s">
        <v>232</v>
      </c>
      <c r="Q51" s="76" t="s">
        <v>363</v>
      </c>
      <c r="R51" s="74" t="s">
        <v>375</v>
      </c>
      <c r="S51" s="75" t="s">
        <v>234</v>
      </c>
      <c r="T51" s="76" t="s">
        <v>364</v>
      </c>
      <c r="U51" s="74" t="s">
        <v>349</v>
      </c>
      <c r="V51" s="75" t="s">
        <v>248</v>
      </c>
      <c r="W51" s="78" t="s">
        <v>368</v>
      </c>
      <c r="X51" s="110" t="s">
        <v>381</v>
      </c>
      <c r="Y51" s="111" t="s">
        <v>233</v>
      </c>
      <c r="Z51" s="77" t="s">
        <v>394</v>
      </c>
      <c r="AA51" s="74" t="s">
        <v>324</v>
      </c>
      <c r="AB51" s="75" t="s">
        <v>239</v>
      </c>
      <c r="AC51" s="78" t="s">
        <v>438</v>
      </c>
      <c r="AD51" s="79" t="s">
        <v>277</v>
      </c>
      <c r="AE51" s="75" t="s">
        <v>243</v>
      </c>
      <c r="AF51" s="78" t="s">
        <v>465</v>
      </c>
      <c r="AG51" s="79" t="s">
        <v>467</v>
      </c>
      <c r="AH51" s="75" t="s">
        <v>231</v>
      </c>
      <c r="AI51" s="78" t="s">
        <v>458</v>
      </c>
      <c r="AJ51" s="74" t="s">
        <v>302</v>
      </c>
      <c r="AK51" s="75" t="s">
        <v>288</v>
      </c>
      <c r="AL51" s="78" t="s">
        <v>263</v>
      </c>
      <c r="AM51" s="94" t="s">
        <v>495</v>
      </c>
      <c r="AN51" s="97" t="s">
        <v>498</v>
      </c>
      <c r="AO51" s="80" t="s">
        <v>500</v>
      </c>
      <c r="AP51" s="74" t="s">
        <v>501</v>
      </c>
      <c r="AQ51" s="75" t="s">
        <v>241</v>
      </c>
      <c r="AR51" s="78" t="s">
        <v>458</v>
      </c>
      <c r="AS51" s="81" t="s">
        <v>29</v>
      </c>
      <c r="AT51" s="82" t="s">
        <v>30</v>
      </c>
      <c r="AU51" s="74" t="s">
        <v>514</v>
      </c>
      <c r="AV51" s="75" t="s">
        <v>235</v>
      </c>
      <c r="AW51" s="80" t="s">
        <v>460</v>
      </c>
      <c r="AX51" s="74" t="s">
        <v>741</v>
      </c>
      <c r="AY51" s="75" t="s">
        <v>28</v>
      </c>
      <c r="AZ51" s="78" t="s">
        <v>434</v>
      </c>
      <c r="BA51" s="133" t="s">
        <v>312</v>
      </c>
      <c r="BB51" s="75" t="s">
        <v>288</v>
      </c>
      <c r="BC51" s="78" t="s">
        <v>556</v>
      </c>
      <c r="BD51" s="74" t="s">
        <v>546</v>
      </c>
      <c r="BE51" s="75" t="s">
        <v>249</v>
      </c>
      <c r="BF51" s="78" t="s">
        <v>434</v>
      </c>
      <c r="BG51" s="74" t="s">
        <v>567</v>
      </c>
      <c r="BH51" s="74" t="s">
        <v>25</v>
      </c>
      <c r="BI51" s="78" t="s">
        <v>580</v>
      </c>
      <c r="BJ51" s="74" t="s">
        <v>345</v>
      </c>
      <c r="BK51" s="75" t="s">
        <v>250</v>
      </c>
      <c r="BL51" s="78" t="s">
        <v>580</v>
      </c>
      <c r="BM51" s="74" t="s">
        <v>605</v>
      </c>
      <c r="BN51" s="75" t="s">
        <v>247</v>
      </c>
      <c r="BO51" s="78" t="s">
        <v>434</v>
      </c>
      <c r="BP51" s="74" t="s">
        <v>584</v>
      </c>
      <c r="BQ51" s="75" t="s">
        <v>244</v>
      </c>
      <c r="BR51" s="78" t="s">
        <v>596</v>
      </c>
      <c r="BS51" s="74" t="s">
        <v>543</v>
      </c>
      <c r="BT51" s="75" t="s">
        <v>245</v>
      </c>
      <c r="BU51" s="78" t="s">
        <v>434</v>
      </c>
      <c r="BV51" s="74" t="s">
        <v>637</v>
      </c>
      <c r="BW51" s="75" t="s">
        <v>248</v>
      </c>
      <c r="BX51" s="78" t="s">
        <v>654</v>
      </c>
      <c r="BY51" s="74" t="s">
        <v>346</v>
      </c>
      <c r="BZ51" s="75" t="s">
        <v>252</v>
      </c>
      <c r="CA51" s="78" t="s">
        <v>599</v>
      </c>
      <c r="CB51" s="74" t="s">
        <v>668</v>
      </c>
      <c r="CC51" s="75" t="s">
        <v>254</v>
      </c>
      <c r="CD51" s="78" t="s">
        <v>580</v>
      </c>
      <c r="CE51" s="74" t="s">
        <v>687</v>
      </c>
      <c r="CF51" s="75" t="s">
        <v>372</v>
      </c>
      <c r="CG51" s="78" t="s">
        <v>553</v>
      </c>
      <c r="CH51" s="74" t="s">
        <v>691</v>
      </c>
      <c r="CI51" s="75" t="s">
        <v>251</v>
      </c>
      <c r="CJ51" s="76" t="s">
        <v>599</v>
      </c>
      <c r="CK51" s="75" t="s">
        <v>379</v>
      </c>
      <c r="CL51" s="75" t="s">
        <v>246</v>
      </c>
      <c r="CM51" s="307" t="s">
        <v>599</v>
      </c>
      <c r="CN51" s="74" t="s">
        <v>449</v>
      </c>
      <c r="CO51" s="75" t="s">
        <v>288</v>
      </c>
      <c r="CP51" s="78" t="s">
        <v>263</v>
      </c>
    </row>
    <row r="52" spans="1:94" ht="15" thickTop="1">
      <c r="A52" s="81" t="s">
        <v>31</v>
      </c>
      <c r="B52" s="82" t="s">
        <v>32</v>
      </c>
      <c r="C52" s="74" t="s">
        <v>275</v>
      </c>
      <c r="D52" s="75" t="s">
        <v>256</v>
      </c>
      <c r="E52" s="78" t="s">
        <v>262</v>
      </c>
      <c r="F52" s="96" t="s">
        <v>285</v>
      </c>
      <c r="G52" s="75" t="s">
        <v>237</v>
      </c>
      <c r="H52" s="77" t="s">
        <v>261</v>
      </c>
      <c r="I52" s="146" t="s">
        <v>324</v>
      </c>
      <c r="J52" s="303">
        <v>81</v>
      </c>
      <c r="K52" s="78" t="s">
        <v>261</v>
      </c>
      <c r="L52" s="74" t="s">
        <v>312</v>
      </c>
      <c r="M52" s="75" t="s">
        <v>288</v>
      </c>
      <c r="N52" s="77" t="s">
        <v>299</v>
      </c>
      <c r="O52" s="74" t="s">
        <v>343</v>
      </c>
      <c r="P52" s="75" t="s">
        <v>234</v>
      </c>
      <c r="Q52" s="78" t="s">
        <v>357</v>
      </c>
      <c r="R52" s="74" t="s">
        <v>376</v>
      </c>
      <c r="S52" s="75" t="s">
        <v>232</v>
      </c>
      <c r="T52" s="78" t="s">
        <v>363</v>
      </c>
      <c r="U52" s="74" t="s">
        <v>408</v>
      </c>
      <c r="V52" s="75" t="s">
        <v>411</v>
      </c>
      <c r="W52" s="78" t="s">
        <v>407</v>
      </c>
      <c r="X52" s="92" t="s">
        <v>375</v>
      </c>
      <c r="Y52" s="93" t="s">
        <v>236</v>
      </c>
      <c r="Z52" s="78" t="s">
        <v>369</v>
      </c>
      <c r="AA52" s="74" t="s">
        <v>432</v>
      </c>
      <c r="AB52" s="75" t="s">
        <v>239</v>
      </c>
      <c r="AC52" s="78" t="s">
        <v>442</v>
      </c>
      <c r="AD52" s="79" t="s">
        <v>277</v>
      </c>
      <c r="AE52" s="75" t="s">
        <v>243</v>
      </c>
      <c r="AF52" s="78" t="s">
        <v>458</v>
      </c>
      <c r="AG52" s="94" t="s">
        <v>467</v>
      </c>
      <c r="AH52" s="97" t="s">
        <v>231</v>
      </c>
      <c r="AI52" s="78" t="s">
        <v>460</v>
      </c>
      <c r="AJ52" s="74" t="s">
        <v>477</v>
      </c>
      <c r="AK52" s="75" t="s">
        <v>485</v>
      </c>
      <c r="AL52" s="78" t="s">
        <v>489</v>
      </c>
      <c r="AM52" s="74" t="s">
        <v>494</v>
      </c>
      <c r="AN52" s="75" t="s">
        <v>238</v>
      </c>
      <c r="AO52" s="78" t="s">
        <v>461</v>
      </c>
      <c r="AP52" s="74" t="s">
        <v>501</v>
      </c>
      <c r="AQ52" s="75" t="s">
        <v>241</v>
      </c>
      <c r="AR52" s="78" t="s">
        <v>513</v>
      </c>
      <c r="AS52" s="81" t="s">
        <v>31</v>
      </c>
      <c r="AT52" s="82" t="s">
        <v>32</v>
      </c>
      <c r="AU52" s="74" t="s">
        <v>514</v>
      </c>
      <c r="AV52" s="75" t="s">
        <v>235</v>
      </c>
      <c r="AW52" s="78" t="s">
        <v>522</v>
      </c>
      <c r="AX52" s="74" t="s">
        <v>741</v>
      </c>
      <c r="AY52" s="75" t="s">
        <v>28</v>
      </c>
      <c r="AZ52" s="78" t="s">
        <v>460</v>
      </c>
      <c r="BA52" s="133" t="s">
        <v>284</v>
      </c>
      <c r="BB52" s="75" t="s">
        <v>288</v>
      </c>
      <c r="BC52" s="78" t="s">
        <v>263</v>
      </c>
      <c r="BD52" s="74" t="s">
        <v>546</v>
      </c>
      <c r="BE52" s="75" t="s">
        <v>249</v>
      </c>
      <c r="BF52" s="78" t="s">
        <v>435</v>
      </c>
      <c r="BG52" s="74" t="s">
        <v>567</v>
      </c>
      <c r="BH52" s="75" t="s">
        <v>25</v>
      </c>
      <c r="BI52" s="78" t="s">
        <v>580</v>
      </c>
      <c r="BJ52" s="74" t="s">
        <v>345</v>
      </c>
      <c r="BK52" s="75" t="s">
        <v>250</v>
      </c>
      <c r="BL52" s="78" t="s">
        <v>580</v>
      </c>
      <c r="BM52" s="74" t="s">
        <v>605</v>
      </c>
      <c r="BN52" s="75" t="s">
        <v>247</v>
      </c>
      <c r="BO52" s="78" t="s">
        <v>435</v>
      </c>
      <c r="BP52" s="74" t="s">
        <v>584</v>
      </c>
      <c r="BQ52" s="75" t="s">
        <v>244</v>
      </c>
      <c r="BR52" s="78" t="s">
        <v>596</v>
      </c>
      <c r="BS52" s="74" t="s">
        <v>302</v>
      </c>
      <c r="BT52" s="75" t="s">
        <v>288</v>
      </c>
      <c r="BU52" s="78" t="s">
        <v>263</v>
      </c>
      <c r="BV52" s="74" t="s">
        <v>349</v>
      </c>
      <c r="BW52" s="75" t="s">
        <v>248</v>
      </c>
      <c r="BX52" s="78" t="s">
        <v>434</v>
      </c>
      <c r="BY52" s="74" t="s">
        <v>391</v>
      </c>
      <c r="BZ52" s="75" t="s">
        <v>252</v>
      </c>
      <c r="CA52" s="78" t="s">
        <v>266</v>
      </c>
      <c r="CB52" s="74" t="s">
        <v>668</v>
      </c>
      <c r="CC52" s="75" t="s">
        <v>254</v>
      </c>
      <c r="CD52" s="78" t="s">
        <v>580</v>
      </c>
      <c r="CE52" s="74" t="s">
        <v>637</v>
      </c>
      <c r="CF52" s="75" t="s">
        <v>259</v>
      </c>
      <c r="CG52" s="78" t="s">
        <v>641</v>
      </c>
      <c r="CH52" s="74" t="s">
        <v>691</v>
      </c>
      <c r="CI52" s="75" t="s">
        <v>251</v>
      </c>
      <c r="CJ52" s="76" t="s">
        <v>641</v>
      </c>
      <c r="CK52" s="75" t="s">
        <v>379</v>
      </c>
      <c r="CL52" s="75" t="s">
        <v>246</v>
      </c>
      <c r="CM52" s="307" t="s">
        <v>599</v>
      </c>
      <c r="CN52" s="74" t="s">
        <v>543</v>
      </c>
      <c r="CO52" s="75" t="s">
        <v>242</v>
      </c>
      <c r="CP52" s="78" t="s">
        <v>721</v>
      </c>
    </row>
    <row r="53" spans="1:94" ht="14.25">
      <c r="A53" s="81" t="s">
        <v>33</v>
      </c>
      <c r="B53" s="82" t="s">
        <v>223</v>
      </c>
      <c r="C53" s="74" t="s">
        <v>287</v>
      </c>
      <c r="D53" s="75" t="s">
        <v>293</v>
      </c>
      <c r="E53" s="78" t="s">
        <v>278</v>
      </c>
      <c r="F53" s="74" t="s">
        <v>285</v>
      </c>
      <c r="G53" s="75" t="s">
        <v>237</v>
      </c>
      <c r="H53" s="77" t="s">
        <v>268</v>
      </c>
      <c r="I53" s="74" t="s">
        <v>324</v>
      </c>
      <c r="J53" s="75" t="s">
        <v>230</v>
      </c>
      <c r="K53" s="77" t="s">
        <v>261</v>
      </c>
      <c r="L53" s="202" t="s">
        <v>316</v>
      </c>
      <c r="M53" s="143" t="s">
        <v>323</v>
      </c>
      <c r="N53" s="77" t="s">
        <v>321</v>
      </c>
      <c r="O53" s="74" t="s">
        <v>346</v>
      </c>
      <c r="P53" s="89">
        <v>64</v>
      </c>
      <c r="Q53" s="76" t="s">
        <v>364</v>
      </c>
      <c r="R53" s="74" t="s">
        <v>381</v>
      </c>
      <c r="S53" s="75" t="s">
        <v>233</v>
      </c>
      <c r="T53" s="76" t="s">
        <v>394</v>
      </c>
      <c r="U53" s="94" t="s">
        <v>376</v>
      </c>
      <c r="V53" s="97" t="s">
        <v>232</v>
      </c>
      <c r="W53" s="78" t="s">
        <v>363</v>
      </c>
      <c r="X53" s="74" t="s">
        <v>379</v>
      </c>
      <c r="Y53" s="75" t="s">
        <v>731</v>
      </c>
      <c r="Z53" s="78" t="s">
        <v>730</v>
      </c>
      <c r="AA53" s="74" t="s">
        <v>432</v>
      </c>
      <c r="AB53" s="75" t="s">
        <v>239</v>
      </c>
      <c r="AC53" s="78" t="s">
        <v>442</v>
      </c>
      <c r="AD53" s="79" t="s">
        <v>352</v>
      </c>
      <c r="AE53" s="75" t="s">
        <v>288</v>
      </c>
      <c r="AF53" s="78" t="s">
        <v>439</v>
      </c>
      <c r="AG53" s="74" t="s">
        <v>467</v>
      </c>
      <c r="AH53" s="75" t="s">
        <v>231</v>
      </c>
      <c r="AI53" s="78" t="s">
        <v>294</v>
      </c>
      <c r="AJ53" s="74" t="s">
        <v>305</v>
      </c>
      <c r="AK53" s="75" t="s">
        <v>244</v>
      </c>
      <c r="AL53" s="78" t="s">
        <v>266</v>
      </c>
      <c r="AM53" s="110" t="s">
        <v>280</v>
      </c>
      <c r="AN53" s="111" t="s">
        <v>243</v>
      </c>
      <c r="AO53" s="78" t="s">
        <v>458</v>
      </c>
      <c r="AP53" s="74" t="s">
        <v>391</v>
      </c>
      <c r="AQ53" s="75" t="s">
        <v>241</v>
      </c>
      <c r="AR53" s="78" t="s">
        <v>266</v>
      </c>
      <c r="AS53" s="81" t="s">
        <v>33</v>
      </c>
      <c r="AT53" s="82" t="s">
        <v>223</v>
      </c>
      <c r="AU53" s="74" t="s">
        <v>284</v>
      </c>
      <c r="AV53" s="75" t="s">
        <v>288</v>
      </c>
      <c r="AW53" s="78" t="s">
        <v>263</v>
      </c>
      <c r="AX53" s="74" t="s">
        <v>741</v>
      </c>
      <c r="AY53" s="75" t="s">
        <v>28</v>
      </c>
      <c r="AZ53" s="78" t="s">
        <v>460</v>
      </c>
      <c r="BA53" s="74" t="s">
        <v>547</v>
      </c>
      <c r="BB53" s="75" t="s">
        <v>551</v>
      </c>
      <c r="BC53" s="78" t="s">
        <v>555</v>
      </c>
      <c r="BD53" s="74" t="s">
        <v>546</v>
      </c>
      <c r="BE53" s="75" t="s">
        <v>249</v>
      </c>
      <c r="BF53" s="78" t="s">
        <v>460</v>
      </c>
      <c r="BG53" s="74" t="s">
        <v>567</v>
      </c>
      <c r="BH53" s="75" t="s">
        <v>25</v>
      </c>
      <c r="BI53" s="78" t="s">
        <v>580</v>
      </c>
      <c r="BJ53" s="74" t="s">
        <v>584</v>
      </c>
      <c r="BK53" s="75" t="s">
        <v>248</v>
      </c>
      <c r="BL53" s="78" t="s">
        <v>594</v>
      </c>
      <c r="BM53" s="74" t="s">
        <v>608</v>
      </c>
      <c r="BN53" s="75" t="s">
        <v>612</v>
      </c>
      <c r="BO53" s="78" t="s">
        <v>616</v>
      </c>
      <c r="BP53" s="74" t="s">
        <v>344</v>
      </c>
      <c r="BQ53" s="75" t="s">
        <v>256</v>
      </c>
      <c r="BR53" s="78" t="s">
        <v>434</v>
      </c>
      <c r="BS53" s="74" t="s">
        <v>543</v>
      </c>
      <c r="BT53" s="75" t="s">
        <v>245</v>
      </c>
      <c r="BU53" s="78" t="s">
        <v>435</v>
      </c>
      <c r="BV53" s="74" t="s">
        <v>633</v>
      </c>
      <c r="BW53" s="75" t="s">
        <v>254</v>
      </c>
      <c r="BX53" s="78" t="s">
        <v>580</v>
      </c>
      <c r="BY53" s="74" t="s">
        <v>605</v>
      </c>
      <c r="BZ53" s="75" t="s">
        <v>252</v>
      </c>
      <c r="CA53" s="78" t="s">
        <v>582</v>
      </c>
      <c r="CB53" s="74" t="s">
        <v>670</v>
      </c>
      <c r="CC53" s="75" t="s">
        <v>250</v>
      </c>
      <c r="CD53" s="78" t="s">
        <v>434</v>
      </c>
      <c r="CE53" s="74" t="s">
        <v>637</v>
      </c>
      <c r="CF53" s="75" t="s">
        <v>259</v>
      </c>
      <c r="CG53" s="78" t="s">
        <v>641</v>
      </c>
      <c r="CH53" s="74" t="s">
        <v>302</v>
      </c>
      <c r="CI53" s="75" t="s">
        <v>288</v>
      </c>
      <c r="CJ53" s="76" t="s">
        <v>556</v>
      </c>
      <c r="CK53" s="75" t="s">
        <v>375</v>
      </c>
      <c r="CL53" s="75" t="s">
        <v>236</v>
      </c>
      <c r="CM53" s="307" t="s">
        <v>581</v>
      </c>
      <c r="CN53" s="74" t="s">
        <v>668</v>
      </c>
      <c r="CO53" s="75" t="s">
        <v>242</v>
      </c>
      <c r="CP53" s="78" t="s">
        <v>434</v>
      </c>
    </row>
    <row r="54" spans="1:94" ht="14.25">
      <c r="A54" s="81" t="s">
        <v>34</v>
      </c>
      <c r="B54" s="82" t="s">
        <v>224</v>
      </c>
      <c r="C54" s="74"/>
      <c r="D54" s="71"/>
      <c r="E54" s="77"/>
      <c r="F54" s="74" t="s">
        <v>276</v>
      </c>
      <c r="G54" s="75" t="s">
        <v>288</v>
      </c>
      <c r="H54" s="78" t="s">
        <v>299</v>
      </c>
      <c r="I54" s="74" t="s">
        <v>324</v>
      </c>
      <c r="J54" s="75" t="s">
        <v>230</v>
      </c>
      <c r="K54" s="70" t="s">
        <v>261</v>
      </c>
      <c r="L54" s="74" t="s">
        <v>311</v>
      </c>
      <c r="M54" s="75" t="s">
        <v>234</v>
      </c>
      <c r="N54" s="78" t="s">
        <v>273</v>
      </c>
      <c r="O54" s="74" t="s">
        <v>352</v>
      </c>
      <c r="P54" s="77" t="s">
        <v>288</v>
      </c>
      <c r="Q54" s="76" t="s">
        <v>371</v>
      </c>
      <c r="R54" s="110" t="s">
        <v>382</v>
      </c>
      <c r="S54" s="85" t="s">
        <v>399</v>
      </c>
      <c r="T54" s="107" t="s">
        <v>395</v>
      </c>
      <c r="U54" s="74" t="s">
        <v>284</v>
      </c>
      <c r="V54" s="75" t="s">
        <v>288</v>
      </c>
      <c r="W54" s="78" t="s">
        <v>263</v>
      </c>
      <c r="X54" s="203" t="s">
        <v>376</v>
      </c>
      <c r="Y54" s="204">
        <v>53</v>
      </c>
      <c r="Z54" s="78" t="s">
        <v>363</v>
      </c>
      <c r="AA54" s="74" t="s">
        <v>432</v>
      </c>
      <c r="AB54" s="75" t="s">
        <v>239</v>
      </c>
      <c r="AC54" s="78" t="s">
        <v>436</v>
      </c>
      <c r="AD54" s="108"/>
      <c r="AE54" s="75"/>
      <c r="AF54" s="109"/>
      <c r="AG54" s="110" t="s">
        <v>467</v>
      </c>
      <c r="AH54" s="111" t="s">
        <v>231</v>
      </c>
      <c r="AI54" s="78" t="s">
        <v>294</v>
      </c>
      <c r="AJ54" s="74"/>
      <c r="AK54" s="75"/>
      <c r="AL54" s="78"/>
      <c r="AM54" s="74" t="s">
        <v>280</v>
      </c>
      <c r="AN54" s="75" t="s">
        <v>243</v>
      </c>
      <c r="AO54" s="78" t="s">
        <v>458</v>
      </c>
      <c r="AP54" s="74" t="s">
        <v>504</v>
      </c>
      <c r="AQ54" s="75" t="s">
        <v>505</v>
      </c>
      <c r="AR54" s="78" t="s">
        <v>509</v>
      </c>
      <c r="AS54" s="81" t="s">
        <v>34</v>
      </c>
      <c r="AT54" s="82" t="s">
        <v>224</v>
      </c>
      <c r="AU54" s="74"/>
      <c r="AV54" s="75"/>
      <c r="AW54" s="78"/>
      <c r="AX54" s="74" t="s">
        <v>530</v>
      </c>
      <c r="AY54" s="75" t="s">
        <v>28</v>
      </c>
      <c r="AZ54" s="78" t="s">
        <v>539</v>
      </c>
      <c r="BA54" s="74" t="s">
        <v>281</v>
      </c>
      <c r="BB54" s="75" t="s">
        <v>259</v>
      </c>
      <c r="BC54" s="78" t="s">
        <v>434</v>
      </c>
      <c r="BD54" s="74" t="s">
        <v>546</v>
      </c>
      <c r="BE54" s="75" t="s">
        <v>249</v>
      </c>
      <c r="BF54" s="78" t="s">
        <v>460</v>
      </c>
      <c r="BG54" s="74" t="s">
        <v>567</v>
      </c>
      <c r="BH54" s="75" t="s">
        <v>25</v>
      </c>
      <c r="BI54" s="78" t="s">
        <v>578</v>
      </c>
      <c r="BJ54" s="74" t="s">
        <v>584</v>
      </c>
      <c r="BK54" s="75" t="s">
        <v>248</v>
      </c>
      <c r="BL54" s="78" t="s">
        <v>594</v>
      </c>
      <c r="BM54" s="74" t="s">
        <v>526</v>
      </c>
      <c r="BN54" s="75" t="s">
        <v>288</v>
      </c>
      <c r="BO54" s="78" t="s">
        <v>566</v>
      </c>
      <c r="BP54" s="74" t="s">
        <v>344</v>
      </c>
      <c r="BQ54" s="75" t="s">
        <v>256</v>
      </c>
      <c r="BR54" s="78" t="s">
        <v>581</v>
      </c>
      <c r="BS54" s="74" t="s">
        <v>543</v>
      </c>
      <c r="BT54" s="75" t="s">
        <v>245</v>
      </c>
      <c r="BU54" s="78" t="s">
        <v>580</v>
      </c>
      <c r="BV54" s="74" t="s">
        <v>633</v>
      </c>
      <c r="BW54" s="75" t="s">
        <v>254</v>
      </c>
      <c r="BX54" s="78" t="s">
        <v>580</v>
      </c>
      <c r="BY54" s="74" t="s">
        <v>605</v>
      </c>
      <c r="BZ54" s="75" t="s">
        <v>252</v>
      </c>
      <c r="CA54" s="78" t="s">
        <v>582</v>
      </c>
      <c r="CB54" s="74" t="s">
        <v>670</v>
      </c>
      <c r="CC54" s="75" t="s">
        <v>250</v>
      </c>
      <c r="CD54" s="78" t="s">
        <v>599</v>
      </c>
      <c r="CE54" s="74" t="s">
        <v>305</v>
      </c>
      <c r="CF54" s="75" t="s">
        <v>246</v>
      </c>
      <c r="CG54" s="78" t="s">
        <v>266</v>
      </c>
      <c r="CH54" s="74" t="s">
        <v>691</v>
      </c>
      <c r="CI54" s="75" t="s">
        <v>251</v>
      </c>
      <c r="CJ54" s="76" t="s">
        <v>582</v>
      </c>
      <c r="CK54" s="75" t="s">
        <v>302</v>
      </c>
      <c r="CL54" s="75" t="s">
        <v>288</v>
      </c>
      <c r="CM54" s="307" t="s">
        <v>263</v>
      </c>
      <c r="CN54" s="74" t="s">
        <v>668</v>
      </c>
      <c r="CO54" s="75" t="s">
        <v>242</v>
      </c>
      <c r="CP54" s="78" t="s">
        <v>435</v>
      </c>
    </row>
    <row r="55" spans="1:94" ht="14.25">
      <c r="A55" s="81" t="s">
        <v>36</v>
      </c>
      <c r="B55" s="82" t="s">
        <v>225</v>
      </c>
      <c r="C55" s="77"/>
      <c r="D55" s="75"/>
      <c r="E55" s="78"/>
      <c r="F55" s="74"/>
      <c r="G55" s="87"/>
      <c r="H55" s="205"/>
      <c r="I55" s="74" t="s">
        <v>324</v>
      </c>
      <c r="J55" s="75" t="s">
        <v>230</v>
      </c>
      <c r="K55" s="319" t="s">
        <v>737</v>
      </c>
      <c r="L55" s="77" t="s">
        <v>281</v>
      </c>
      <c r="M55" s="75" t="s">
        <v>248</v>
      </c>
      <c r="N55" s="77" t="s">
        <v>269</v>
      </c>
      <c r="O55" s="74"/>
      <c r="P55" s="75"/>
      <c r="Q55" s="76"/>
      <c r="R55" s="74" t="s">
        <v>376</v>
      </c>
      <c r="S55" s="75" t="s">
        <v>232</v>
      </c>
      <c r="T55" s="76" t="s">
        <v>363</v>
      </c>
      <c r="U55" s="74"/>
      <c r="V55" s="75"/>
      <c r="W55" s="78"/>
      <c r="X55" s="74" t="s">
        <v>415</v>
      </c>
      <c r="Y55" s="75" t="s">
        <v>431</v>
      </c>
      <c r="Z55" s="78" t="s">
        <v>425</v>
      </c>
      <c r="AA55" s="74"/>
      <c r="AB55" s="75"/>
      <c r="AC55" s="78"/>
      <c r="AD55" s="79"/>
      <c r="AE55" s="75"/>
      <c r="AF55" s="75"/>
      <c r="AG55" s="74"/>
      <c r="AH55" s="75"/>
      <c r="AI55" s="78"/>
      <c r="AJ55" s="74"/>
      <c r="AK55" s="75"/>
      <c r="AL55" s="78"/>
      <c r="AM55" s="74"/>
      <c r="AN55" s="75"/>
      <c r="AO55" s="78"/>
      <c r="AP55" s="74" t="s">
        <v>314</v>
      </c>
      <c r="AQ55" s="75" t="s">
        <v>241</v>
      </c>
      <c r="AR55" s="78" t="s">
        <v>318</v>
      </c>
      <c r="AS55" s="81" t="s">
        <v>36</v>
      </c>
      <c r="AT55" s="82" t="s">
        <v>225</v>
      </c>
      <c r="AU55" s="74"/>
      <c r="AV55" s="75"/>
      <c r="AW55" s="78"/>
      <c r="AX55" s="74" t="s">
        <v>526</v>
      </c>
      <c r="AY55" s="75" t="s">
        <v>288</v>
      </c>
      <c r="AZ55" s="78" t="s">
        <v>263</v>
      </c>
      <c r="BA55" s="74"/>
      <c r="BB55" s="75"/>
      <c r="BC55" s="78"/>
      <c r="BD55" s="74" t="s">
        <v>546</v>
      </c>
      <c r="BE55" s="75" t="s">
        <v>249</v>
      </c>
      <c r="BF55" s="78" t="s">
        <v>458</v>
      </c>
      <c r="BG55" s="74" t="s">
        <v>530</v>
      </c>
      <c r="BH55" s="75" t="s">
        <v>25</v>
      </c>
      <c r="BI55" s="78" t="s">
        <v>582</v>
      </c>
      <c r="BJ55" s="94" t="s">
        <v>590</v>
      </c>
      <c r="BK55" s="75" t="s">
        <v>250</v>
      </c>
      <c r="BL55" s="78" t="s">
        <v>596</v>
      </c>
      <c r="BM55" s="74" t="s">
        <v>305</v>
      </c>
      <c r="BN55" s="75" t="s">
        <v>249</v>
      </c>
      <c r="BO55" s="78" t="s">
        <v>266</v>
      </c>
      <c r="BP55" s="74" t="s">
        <v>622</v>
      </c>
      <c r="BQ55" s="75" t="s">
        <v>627</v>
      </c>
      <c r="BR55" s="78" t="s">
        <v>632</v>
      </c>
      <c r="BS55" s="74" t="s">
        <v>543</v>
      </c>
      <c r="BT55" s="75" t="s">
        <v>245</v>
      </c>
      <c r="BU55" s="78" t="s">
        <v>580</v>
      </c>
      <c r="BV55" s="74" t="s">
        <v>633</v>
      </c>
      <c r="BW55" s="75" t="s">
        <v>254</v>
      </c>
      <c r="BX55" s="78" t="s">
        <v>580</v>
      </c>
      <c r="BY55" s="74" t="s">
        <v>311</v>
      </c>
      <c r="BZ55" s="75" t="s">
        <v>236</v>
      </c>
      <c r="CA55" s="78" t="s">
        <v>581</v>
      </c>
      <c r="CB55" s="74" t="s">
        <v>676</v>
      </c>
      <c r="CC55" s="75" t="s">
        <v>677</v>
      </c>
      <c r="CD55" s="78" t="s">
        <v>395</v>
      </c>
      <c r="CE55" s="74" t="s">
        <v>637</v>
      </c>
      <c r="CF55" s="75" t="s">
        <v>248</v>
      </c>
      <c r="CG55" s="78" t="s">
        <v>599</v>
      </c>
      <c r="CH55" s="74" t="s">
        <v>344</v>
      </c>
      <c r="CI55" s="75" t="s">
        <v>251</v>
      </c>
      <c r="CJ55" s="76" t="s">
        <v>700</v>
      </c>
      <c r="CK55" s="75" t="s">
        <v>585</v>
      </c>
      <c r="CL55" s="75" t="s">
        <v>244</v>
      </c>
      <c r="CM55" s="307" t="s">
        <v>599</v>
      </c>
      <c r="CN55" s="74" t="s">
        <v>668</v>
      </c>
      <c r="CO55" s="75" t="s">
        <v>242</v>
      </c>
      <c r="CP55" s="78" t="s">
        <v>641</v>
      </c>
    </row>
    <row r="56" spans="1:94" ht="14.25">
      <c r="A56" s="81" t="s">
        <v>25</v>
      </c>
      <c r="B56" s="82" t="s">
        <v>226</v>
      </c>
      <c r="D56" s="75"/>
      <c r="E56" s="78"/>
      <c r="F56" s="101"/>
      <c r="G56" s="109"/>
      <c r="H56" s="86"/>
      <c r="I56" s="74"/>
      <c r="J56" s="75"/>
      <c r="K56" s="78"/>
      <c r="L56" s="74"/>
      <c r="M56" s="75"/>
      <c r="N56" s="78"/>
      <c r="O56" s="74"/>
      <c r="P56" s="75"/>
      <c r="Q56" s="150"/>
      <c r="R56" s="110"/>
      <c r="S56" s="111"/>
      <c r="T56" s="107"/>
      <c r="U56" s="101"/>
      <c r="V56" s="109"/>
      <c r="W56" s="86"/>
      <c r="X56" s="74" t="s">
        <v>403</v>
      </c>
      <c r="Y56" s="75" t="s">
        <v>429</v>
      </c>
      <c r="Z56" s="78" t="s">
        <v>426</v>
      </c>
      <c r="AA56" s="74"/>
      <c r="AB56" s="75"/>
      <c r="AC56" s="78"/>
      <c r="AD56" s="79"/>
      <c r="AE56" s="75"/>
      <c r="AF56" s="75"/>
      <c r="AG56" s="74"/>
      <c r="AH56" s="75"/>
      <c r="AI56" s="78"/>
      <c r="AJ56" s="74"/>
      <c r="AK56" s="75"/>
      <c r="AL56" s="78"/>
      <c r="AM56" s="74"/>
      <c r="AN56" s="75"/>
      <c r="AO56" s="78"/>
      <c r="AP56" s="74"/>
      <c r="AQ56" s="75"/>
      <c r="AR56" s="78"/>
      <c r="AS56" s="81" t="s">
        <v>25</v>
      </c>
      <c r="AT56" s="82" t="s">
        <v>226</v>
      </c>
      <c r="AU56" s="74"/>
      <c r="AV56" s="75"/>
      <c r="AW56" s="78"/>
      <c r="AX56" s="74"/>
      <c r="AY56" s="75"/>
      <c r="AZ56" s="78"/>
      <c r="BA56" s="74"/>
      <c r="BB56" s="75"/>
      <c r="BC56" s="78"/>
      <c r="BD56" s="74" t="s">
        <v>449</v>
      </c>
      <c r="BE56" s="75" t="s">
        <v>288</v>
      </c>
      <c r="BF56" s="78" t="s">
        <v>263</v>
      </c>
      <c r="BG56" s="74" t="s">
        <v>530</v>
      </c>
      <c r="BH56" s="75" t="s">
        <v>25</v>
      </c>
      <c r="BI56" s="78" t="s">
        <v>582</v>
      </c>
      <c r="BJ56" s="74" t="s">
        <v>590</v>
      </c>
      <c r="BK56" s="75" t="s">
        <v>250</v>
      </c>
      <c r="BL56" s="78" t="s">
        <v>596</v>
      </c>
      <c r="BM56" s="74"/>
      <c r="BN56" s="75"/>
      <c r="BO56" s="78"/>
      <c r="BP56" s="74" t="s">
        <v>526</v>
      </c>
      <c r="BQ56" s="75" t="s">
        <v>288</v>
      </c>
      <c r="BR56" s="78" t="s">
        <v>566</v>
      </c>
      <c r="BS56" s="74" t="s">
        <v>305</v>
      </c>
      <c r="BT56" s="75" t="s">
        <v>245</v>
      </c>
      <c r="BU56" s="78" t="s">
        <v>266</v>
      </c>
      <c r="BV56" s="74" t="s">
        <v>653</v>
      </c>
      <c r="BW56" s="75" t="s">
        <v>560</v>
      </c>
      <c r="BX56" s="78" t="s">
        <v>657</v>
      </c>
      <c r="BY56" s="74" t="s">
        <v>311</v>
      </c>
      <c r="BZ56" s="75" t="s">
        <v>236</v>
      </c>
      <c r="CA56" s="78" t="s">
        <v>581</v>
      </c>
      <c r="CB56" s="74" t="s">
        <v>633</v>
      </c>
      <c r="CC56" s="75" t="s">
        <v>254</v>
      </c>
      <c r="CD56" s="78" t="s">
        <v>580</v>
      </c>
      <c r="CE56" s="74" t="s">
        <v>637</v>
      </c>
      <c r="CF56" s="75" t="s">
        <v>248</v>
      </c>
      <c r="CG56" s="78" t="s">
        <v>599</v>
      </c>
      <c r="CH56" s="74"/>
      <c r="CI56" s="75"/>
      <c r="CJ56" s="76"/>
      <c r="CK56" s="75" t="s">
        <v>585</v>
      </c>
      <c r="CL56" s="75" t="s">
        <v>244</v>
      </c>
      <c r="CM56" s="307" t="s">
        <v>599</v>
      </c>
      <c r="CN56" s="74" t="s">
        <v>718</v>
      </c>
      <c r="CO56" s="75" t="s">
        <v>734</v>
      </c>
      <c r="CP56" s="78" t="s">
        <v>724</v>
      </c>
    </row>
    <row r="57" spans="1:94" ht="14.25">
      <c r="A57" s="81" t="s">
        <v>28</v>
      </c>
      <c r="B57" s="103" t="s">
        <v>227</v>
      </c>
      <c r="D57" s="75"/>
      <c r="E57" s="78"/>
      <c r="F57" s="74"/>
      <c r="G57" s="75"/>
      <c r="H57" s="78"/>
      <c r="I57" s="74"/>
      <c r="J57" s="75"/>
      <c r="K57" s="78"/>
      <c r="L57" s="74"/>
      <c r="M57" s="75"/>
      <c r="N57" s="78"/>
      <c r="O57" s="74"/>
      <c r="P57" s="75"/>
      <c r="Q57" s="76"/>
      <c r="R57" s="74"/>
      <c r="S57" s="75"/>
      <c r="T57" s="76"/>
      <c r="U57" s="74"/>
      <c r="V57" s="75"/>
      <c r="W57" s="78"/>
      <c r="X57" s="74" t="s">
        <v>279</v>
      </c>
      <c r="Y57" s="75" t="s">
        <v>232</v>
      </c>
      <c r="Z57" s="78" t="s">
        <v>427</v>
      </c>
      <c r="AA57" s="74"/>
      <c r="AB57" s="75"/>
      <c r="AC57" s="78"/>
      <c r="AD57" s="79"/>
      <c r="AE57" s="75"/>
      <c r="AF57" s="75"/>
      <c r="AG57" s="74"/>
      <c r="AH57" s="75"/>
      <c r="AI57" s="78"/>
      <c r="AJ57" s="74"/>
      <c r="AK57" s="75"/>
      <c r="AL57" s="78"/>
      <c r="AM57" s="74"/>
      <c r="AN57" s="75"/>
      <c r="AO57" s="78"/>
      <c r="AP57" s="74"/>
      <c r="AQ57" s="75"/>
      <c r="AR57" s="78"/>
      <c r="AS57" s="81" t="s">
        <v>28</v>
      </c>
      <c r="AT57" s="103" t="s">
        <v>227</v>
      </c>
      <c r="AU57" s="74"/>
      <c r="AV57" s="75"/>
      <c r="AW57" s="78"/>
      <c r="AX57" s="74"/>
      <c r="AY57" s="75"/>
      <c r="AZ57" s="78"/>
      <c r="BA57" s="74"/>
      <c r="BB57" s="75"/>
      <c r="BC57" s="78"/>
      <c r="BD57" s="74"/>
      <c r="BE57" s="75"/>
      <c r="BF57" s="78"/>
      <c r="BG57" s="74" t="s">
        <v>449</v>
      </c>
      <c r="BH57" s="75" t="s">
        <v>288</v>
      </c>
      <c r="BI57" s="78" t="s">
        <v>263</v>
      </c>
      <c r="BJ57" s="74" t="s">
        <v>590</v>
      </c>
      <c r="BK57" s="75" t="s">
        <v>234</v>
      </c>
      <c r="BL57" s="78" t="s">
        <v>597</v>
      </c>
      <c r="BM57" s="74"/>
      <c r="BN57" s="75"/>
      <c r="BO57" s="78"/>
      <c r="BP57" s="74" t="s">
        <v>305</v>
      </c>
      <c r="BQ57" s="75" t="s">
        <v>246</v>
      </c>
      <c r="BR57" s="78" t="s">
        <v>266</v>
      </c>
      <c r="BS57" s="74" t="s">
        <v>530</v>
      </c>
      <c r="BT57" s="75" t="s">
        <v>245</v>
      </c>
      <c r="BU57" s="78" t="s">
        <v>582</v>
      </c>
      <c r="BV57" s="74"/>
      <c r="BW57" s="75"/>
      <c r="BX57" s="78"/>
      <c r="BY57" s="74" t="s">
        <v>543</v>
      </c>
      <c r="BZ57" s="75" t="s">
        <v>255</v>
      </c>
      <c r="CA57" s="78" t="s">
        <v>417</v>
      </c>
      <c r="CB57" s="74" t="s">
        <v>633</v>
      </c>
      <c r="CC57" s="75" t="s">
        <v>254</v>
      </c>
      <c r="CD57" s="78" t="s">
        <v>580</v>
      </c>
      <c r="CE57" s="74" t="s">
        <v>526</v>
      </c>
      <c r="CF57" s="75" t="s">
        <v>288</v>
      </c>
      <c r="CG57" s="78" t="s">
        <v>263</v>
      </c>
      <c r="CH57" s="74"/>
      <c r="CI57" s="75"/>
      <c r="CJ57" s="76"/>
      <c r="CK57" s="75" t="s">
        <v>402</v>
      </c>
      <c r="CL57" s="75" t="s">
        <v>257</v>
      </c>
      <c r="CM57" s="307" t="s">
        <v>274</v>
      </c>
      <c r="CN57" s="74" t="s">
        <v>719</v>
      </c>
      <c r="CO57" s="75" t="s">
        <v>720</v>
      </c>
      <c r="CP57" s="78" t="s">
        <v>425</v>
      </c>
    </row>
    <row r="58" spans="1:94" ht="15" thickBot="1">
      <c r="A58" s="112" t="s">
        <v>37</v>
      </c>
      <c r="B58" s="113" t="s">
        <v>228</v>
      </c>
      <c r="C58" s="117"/>
      <c r="D58" s="118"/>
      <c r="E58" s="116"/>
      <c r="F58" s="117"/>
      <c r="G58" s="118"/>
      <c r="H58" s="116"/>
      <c r="I58" s="117"/>
      <c r="J58" s="118"/>
      <c r="K58" s="116"/>
      <c r="L58" s="119"/>
      <c r="M58" s="120"/>
      <c r="N58" s="121"/>
      <c r="O58" s="117"/>
      <c r="P58" s="118"/>
      <c r="Q58" s="122"/>
      <c r="R58" s="117"/>
      <c r="S58" s="118"/>
      <c r="T58" s="122"/>
      <c r="U58" s="117"/>
      <c r="V58" s="118"/>
      <c r="W58" s="116"/>
      <c r="X58" s="117"/>
      <c r="Y58" s="118"/>
      <c r="Z58" s="116"/>
      <c r="AA58" s="117"/>
      <c r="AB58" s="118"/>
      <c r="AC58" s="116"/>
      <c r="AD58" s="154"/>
      <c r="AE58" s="122"/>
      <c r="AF58" s="121"/>
      <c r="AG58" s="117"/>
      <c r="AH58" s="118"/>
      <c r="AI58" s="116"/>
      <c r="AJ58" s="117"/>
      <c r="AK58" s="118"/>
      <c r="AL58" s="116"/>
      <c r="AM58" s="117"/>
      <c r="AN58" s="118"/>
      <c r="AO58" s="116"/>
      <c r="AP58" s="117"/>
      <c r="AQ58" s="118"/>
      <c r="AR58" s="116"/>
      <c r="AS58" s="206" t="s">
        <v>37</v>
      </c>
      <c r="AT58" s="113" t="s">
        <v>228</v>
      </c>
      <c r="AU58" s="117"/>
      <c r="AV58" s="118"/>
      <c r="AW58" s="116"/>
      <c r="AX58" s="117"/>
      <c r="AY58" s="118"/>
      <c r="AZ58" s="116"/>
      <c r="BA58" s="117"/>
      <c r="BB58" s="118"/>
      <c r="BC58" s="116"/>
      <c r="BD58" s="117"/>
      <c r="BE58" s="118"/>
      <c r="BF58" s="116"/>
      <c r="BG58" s="117"/>
      <c r="BH58" s="118"/>
      <c r="BI58" s="116"/>
      <c r="BJ58" s="117"/>
      <c r="BK58" s="118"/>
      <c r="BL58" s="116"/>
      <c r="BM58" s="117"/>
      <c r="BN58" s="118"/>
      <c r="BO58" s="116"/>
      <c r="BP58" s="117"/>
      <c r="BQ58" s="118"/>
      <c r="BR58" s="116"/>
      <c r="BS58" s="117"/>
      <c r="BT58" s="118"/>
      <c r="BU58" s="116"/>
      <c r="BV58" s="117"/>
      <c r="BW58" s="118"/>
      <c r="BX58" s="116"/>
      <c r="BY58" s="117"/>
      <c r="BZ58" s="118"/>
      <c r="CA58" s="116"/>
      <c r="CB58" s="117"/>
      <c r="CC58" s="118"/>
      <c r="CD58" s="116"/>
      <c r="CE58" s="117"/>
      <c r="CF58" s="118"/>
      <c r="CG58" s="116"/>
      <c r="CH58" s="117"/>
      <c r="CI58" s="118"/>
      <c r="CJ58" s="122"/>
      <c r="CK58" s="316"/>
      <c r="CL58" s="316"/>
      <c r="CM58" s="308"/>
      <c r="CN58" s="117"/>
      <c r="CO58" s="118"/>
      <c r="CP58" s="116"/>
    </row>
    <row r="59" spans="89:90" ht="15" thickTop="1">
      <c r="CK59"/>
      <c r="CL59"/>
    </row>
    <row r="60" spans="89:90" ht="14.25">
      <c r="CK60"/>
      <c r="CL60"/>
    </row>
    <row r="61" spans="89:90" ht="14.25">
      <c r="CK61"/>
      <c r="CL61"/>
    </row>
    <row r="62" spans="89:90" ht="14.25">
      <c r="CK62"/>
      <c r="CL62"/>
    </row>
    <row r="63" spans="89:90" ht="14.25">
      <c r="CK63"/>
      <c r="CL63"/>
    </row>
    <row r="64" spans="89:90" ht="14.25">
      <c r="CK64"/>
      <c r="CL64"/>
    </row>
    <row r="65" spans="89:90" ht="14.25">
      <c r="CK65"/>
      <c r="CL65"/>
    </row>
    <row r="66" spans="89:90" ht="14.25">
      <c r="CK66"/>
      <c r="CL66"/>
    </row>
    <row r="67" spans="89:90" ht="14.25">
      <c r="CK67"/>
      <c r="CL67"/>
    </row>
    <row r="68" spans="89:90" ht="14.25">
      <c r="CK68"/>
      <c r="CL68"/>
    </row>
    <row r="69" spans="89:90" ht="14.25">
      <c r="CK69"/>
      <c r="CL69"/>
    </row>
    <row r="70" spans="89:90" ht="14.25">
      <c r="CK70"/>
      <c r="CL70"/>
    </row>
    <row r="71" spans="89:90" ht="14.25">
      <c r="CK71"/>
      <c r="CL71"/>
    </row>
    <row r="72" spans="89:90" ht="14.25">
      <c r="CK72"/>
      <c r="CL72"/>
    </row>
    <row r="73" spans="89:90" ht="14.25">
      <c r="CK73"/>
      <c r="CL73"/>
    </row>
    <row r="74" spans="89:90" ht="14.25">
      <c r="CK74"/>
      <c r="CL74"/>
    </row>
    <row r="75" spans="89:90" ht="14.25">
      <c r="CK75"/>
      <c r="CL75"/>
    </row>
    <row r="76" spans="89:90" ht="14.25">
      <c r="CK76"/>
      <c r="CL76"/>
    </row>
    <row r="77" spans="89:90" ht="14.25">
      <c r="CK77"/>
      <c r="CL77"/>
    </row>
    <row r="78" spans="89:90" ht="14.25">
      <c r="CK78"/>
      <c r="CL78"/>
    </row>
    <row r="79" spans="89:90" ht="14.25">
      <c r="CK79"/>
      <c r="CL79"/>
    </row>
    <row r="80" spans="89:90" ht="14.25">
      <c r="CK80"/>
      <c r="CL80"/>
    </row>
    <row r="81" spans="89:90" ht="14.25">
      <c r="CK81"/>
      <c r="CL81"/>
    </row>
    <row r="82" spans="89:90" ht="14.25">
      <c r="CK82"/>
      <c r="CL82"/>
    </row>
    <row r="83" spans="89:90" ht="14.25">
      <c r="CK83"/>
      <c r="CL83"/>
    </row>
    <row r="84" spans="89:90" ht="14.25">
      <c r="CK84"/>
      <c r="CL84"/>
    </row>
    <row r="85" spans="89:90" ht="14.25">
      <c r="CK85"/>
      <c r="CL85"/>
    </row>
    <row r="86" spans="89:90" ht="14.25">
      <c r="CK86"/>
      <c r="CL86"/>
    </row>
    <row r="87" spans="89:90" ht="14.25">
      <c r="CK87"/>
      <c r="CL87"/>
    </row>
    <row r="88" spans="89:90" ht="14.25">
      <c r="CK88"/>
      <c r="CL88"/>
    </row>
    <row r="89" spans="89:90" ht="14.25">
      <c r="CK89"/>
      <c r="CL89"/>
    </row>
    <row r="90" spans="89:90" ht="14.25">
      <c r="CK90"/>
      <c r="CL90"/>
    </row>
    <row r="91" spans="89:90" ht="14.25">
      <c r="CK91"/>
      <c r="CL91"/>
    </row>
    <row r="92" spans="89:90" ht="14.25">
      <c r="CK92"/>
      <c r="CL92"/>
    </row>
    <row r="93" spans="89:90" ht="14.25">
      <c r="CK93"/>
      <c r="CL93"/>
    </row>
    <row r="94" spans="89:90" ht="14.25">
      <c r="CK94"/>
      <c r="CL94"/>
    </row>
    <row r="95" spans="89:90" ht="14.25">
      <c r="CK95"/>
      <c r="CL95"/>
    </row>
  </sheetData>
  <sheetProtection/>
  <conditionalFormatting sqref="B12">
    <cfRule type="expression" priority="14" dxfId="51">
      <formula>NOT(ISERROR(SEARCH("q",B12)))</formula>
    </cfRule>
    <cfRule type="expression" priority="15" dxfId="52">
      <formula>NOT(ISERROR(SEARCH("q",B12)))</formula>
    </cfRule>
    <cfRule type="expression" priority="16" dxfId="53">
      <formula>NOT(ISERROR(SEARCH("q",B12)))</formula>
    </cfRule>
  </conditionalFormatting>
  <conditionalFormatting sqref="B22">
    <cfRule type="expression" priority="17" dxfId="51">
      <formula>NOT(ISERROR(SEARCH("q",B22)))</formula>
    </cfRule>
    <cfRule type="expression" priority="18" dxfId="52">
      <formula>NOT(ISERROR(SEARCH("q",B22)))</formula>
    </cfRule>
    <cfRule type="expression" priority="19" dxfId="53">
      <formula>NOT(ISERROR(SEARCH("q",B22)))</formula>
    </cfRule>
  </conditionalFormatting>
  <conditionalFormatting sqref="B32">
    <cfRule type="expression" priority="20" dxfId="51">
      <formula>NOT(ISERROR(SEARCH("q",B32)))</formula>
    </cfRule>
    <cfRule type="expression" priority="21" dxfId="52">
      <formula>NOT(ISERROR(SEARCH("q",B32)))</formula>
    </cfRule>
    <cfRule type="expression" priority="22" dxfId="53">
      <formula>NOT(ISERROR(SEARCH("q",B32)))</formula>
    </cfRule>
  </conditionalFormatting>
  <conditionalFormatting sqref="B42">
    <cfRule type="expression" priority="23" dxfId="51">
      <formula>NOT(ISERROR(SEARCH("q",B42)))</formula>
    </cfRule>
    <cfRule type="expression" priority="24" dxfId="52">
      <formula>NOT(ISERROR(SEARCH("q",B42)))</formula>
    </cfRule>
    <cfRule type="expression" priority="25" dxfId="53">
      <formula>NOT(ISERROR(SEARCH("q",B42)))</formula>
    </cfRule>
  </conditionalFormatting>
  <conditionalFormatting sqref="B52">
    <cfRule type="expression" priority="26" dxfId="51">
      <formula>NOT(ISERROR(SEARCH("q",B52)))</formula>
    </cfRule>
    <cfRule type="expression" priority="27" dxfId="52">
      <formula>NOT(ISERROR(SEARCH("q",B52)))</formula>
    </cfRule>
    <cfRule type="expression" priority="28" dxfId="53">
      <formula>NOT(ISERROR(SEARCH("q",B52)))</formula>
    </cfRule>
  </conditionalFormatting>
  <conditionalFormatting sqref="V12">
    <cfRule type="expression" priority="29" dxfId="51">
      <formula>NOT(ISERROR(SEARCH("q",V12)))</formula>
    </cfRule>
    <cfRule type="expression" priority="30" dxfId="52">
      <formula>NOT(ISERROR(SEARCH("q",V12)))</formula>
    </cfRule>
    <cfRule type="expression" priority="31" dxfId="53">
      <formula>NOT(ISERROR(SEARCH("q",V12)))</formula>
    </cfRule>
  </conditionalFormatting>
  <conditionalFormatting sqref="V22">
    <cfRule type="expression" priority="32" dxfId="51">
      <formula>NOT(ISERROR(SEARCH("q",V22)))</formula>
    </cfRule>
    <cfRule type="expression" priority="33" dxfId="52">
      <formula>NOT(ISERROR(SEARCH("q",V22)))</formula>
    </cfRule>
    <cfRule type="expression" priority="34" dxfId="53">
      <formula>NOT(ISERROR(SEARCH("q",V22)))</formula>
    </cfRule>
  </conditionalFormatting>
  <conditionalFormatting sqref="V32">
    <cfRule type="expression" priority="35" dxfId="51">
      <formula>NOT(ISERROR(SEARCH("q",V32)))</formula>
    </cfRule>
    <cfRule type="expression" priority="36" dxfId="52">
      <formula>NOT(ISERROR(SEARCH("q",V32)))</formula>
    </cfRule>
    <cfRule type="expression" priority="37" dxfId="53">
      <formula>NOT(ISERROR(SEARCH("q",V32)))</formula>
    </cfRule>
  </conditionalFormatting>
  <conditionalFormatting sqref="V42">
    <cfRule type="expression" priority="38" dxfId="51">
      <formula>NOT(ISERROR(SEARCH("q",V42)))</formula>
    </cfRule>
    <cfRule type="expression" priority="39" dxfId="52">
      <formula>NOT(ISERROR(SEARCH("q",V42)))</formula>
    </cfRule>
    <cfRule type="expression" priority="40" dxfId="53">
      <formula>NOT(ISERROR(SEARCH("q",V42)))</formula>
    </cfRule>
  </conditionalFormatting>
  <conditionalFormatting sqref="V52">
    <cfRule type="expression" priority="41" dxfId="51">
      <formula>NOT(ISERROR(SEARCH("q",V52)))</formula>
    </cfRule>
    <cfRule type="expression" priority="42" dxfId="52">
      <formula>NOT(ISERROR(SEARCH("q",V52)))</formula>
    </cfRule>
    <cfRule type="expression" priority="43" dxfId="53">
      <formula>NOT(ISERROR(SEARCH("q",V52)))</formula>
    </cfRule>
  </conditionalFormatting>
  <conditionalFormatting sqref="AT52">
    <cfRule type="expression" priority="56" dxfId="51">
      <formula>NOT(ISERROR(SEARCH("q",AT52)))</formula>
    </cfRule>
    <cfRule type="expression" priority="57" dxfId="52">
      <formula>NOT(ISERROR(SEARCH("q",AT52)))</formula>
    </cfRule>
    <cfRule type="expression" priority="58" dxfId="53">
      <formula>NOT(ISERROR(SEARCH("q",AT52)))</formula>
    </cfRule>
  </conditionalFormatting>
  <conditionalFormatting sqref="AT12">
    <cfRule type="expression" priority="10" dxfId="51">
      <formula>NOT(ISERROR(SEARCH("q",AT12)))</formula>
    </cfRule>
    <cfRule type="expression" priority="11" dxfId="52">
      <formula>NOT(ISERROR(SEARCH("q",AT12)))</formula>
    </cfRule>
    <cfRule type="expression" priority="12" dxfId="53">
      <formula>NOT(ISERROR(SEARCH("q",AT12)))</formula>
    </cfRule>
  </conditionalFormatting>
  <conditionalFormatting sqref="AT22">
    <cfRule type="expression" priority="7" dxfId="51">
      <formula>NOT(ISERROR(SEARCH("q",AT22)))</formula>
    </cfRule>
    <cfRule type="expression" priority="8" dxfId="52">
      <formula>NOT(ISERROR(SEARCH("q",AT22)))</formula>
    </cfRule>
    <cfRule type="expression" priority="9" dxfId="53">
      <formula>NOT(ISERROR(SEARCH("q",AT22)))</formula>
    </cfRule>
  </conditionalFormatting>
  <conditionalFormatting sqref="AT32">
    <cfRule type="expression" priority="4" dxfId="51">
      <formula>NOT(ISERROR(SEARCH("q",AT32)))</formula>
    </cfRule>
    <cfRule type="expression" priority="5" dxfId="52">
      <formula>NOT(ISERROR(SEARCH("q",AT32)))</formula>
    </cfRule>
    <cfRule type="expression" priority="6" dxfId="53">
      <formula>NOT(ISERROR(SEARCH("q",AT32)))</formula>
    </cfRule>
  </conditionalFormatting>
  <conditionalFormatting sqref="AT42">
    <cfRule type="expression" priority="1" dxfId="51">
      <formula>NOT(ISERROR(SEARCH("q",AT42)))</formula>
    </cfRule>
    <cfRule type="expression" priority="2" dxfId="52">
      <formula>NOT(ISERROR(SEARCH("q",AT42)))</formula>
    </cfRule>
    <cfRule type="expression" priority="3" dxfId="53">
      <formula>NOT(ISERROR(SEARCH("q",AT42)))</formula>
    </cfRule>
  </conditionalFormatting>
  <printOptions/>
  <pageMargins left="0.708333333333333" right="0.708333333333333" top="0.748611111111111" bottom="0.747916666666667" header="0.315277777777778" footer="0.511811023622047"/>
  <pageSetup horizontalDpi="600" verticalDpi="600" orientation="landscape" paperSize="9" scale="88" r:id="rId1"/>
  <headerFooter differentFirst="1">
    <firstHeader>&amp;CPlan zajęć edukacyjnych ZSSnr 2 rok szkolny 2018-19</firstHeader>
  </headerFooter>
  <colBreaks count="2" manualBreakCount="2">
    <brk id="18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zoomScale="150" zoomScaleNormal="150" zoomScalePageLayoutView="0" workbookViewId="0" topLeftCell="A22">
      <selection activeCell="G53" sqref="G53"/>
    </sheetView>
  </sheetViews>
  <sheetFormatPr defaultColWidth="1.8984375" defaultRowHeight="14.25"/>
  <cols>
    <col min="1" max="1" width="1.1015625" style="0" customWidth="1"/>
    <col min="2" max="2" width="0.59375" style="0" customWidth="1"/>
    <col min="3" max="3" width="2.09765625" style="0" customWidth="1"/>
    <col min="4" max="6" width="2.5" style="0" customWidth="1"/>
    <col min="7" max="14" width="2.19921875" style="0" customWidth="1"/>
    <col min="15" max="15" width="2.19921875" style="0" hidden="1" customWidth="1"/>
    <col min="16" max="16" width="2.69921875" style="0" customWidth="1"/>
    <col min="17" max="17" width="1.69921875" style="0" customWidth="1"/>
    <col min="18" max="18" width="0.1015625" style="0" customWidth="1"/>
    <col min="19" max="19" width="1.1015625" style="0" customWidth="1"/>
    <col min="20" max="20" width="0.1015625" style="0" customWidth="1"/>
    <col min="21" max="22" width="1.203125" style="0" customWidth="1"/>
    <col min="23" max="23" width="0.203125" style="0" customWidth="1"/>
    <col min="24" max="24" width="1.203125" style="0" customWidth="1"/>
    <col min="25" max="25" width="0.1015625" style="0" customWidth="1"/>
    <col min="26" max="26" width="1.203125" style="0" customWidth="1"/>
    <col min="27" max="27" width="0.6953125" style="0" customWidth="1"/>
    <col min="28" max="28" width="1.1015625" style="0" customWidth="1"/>
    <col min="29" max="29" width="0.4921875" style="0" customWidth="1"/>
    <col min="30" max="30" width="1.1015625" style="0" customWidth="1"/>
  </cols>
  <sheetData>
    <row r="1" spans="1:26" ht="15" customHeight="1">
      <c r="A1" s="359" t="s">
        <v>84</v>
      </c>
      <c r="B1" s="359" t="s">
        <v>85</v>
      </c>
      <c r="C1" s="359"/>
      <c r="D1" s="360" t="s">
        <v>86</v>
      </c>
      <c r="E1" s="361" t="s">
        <v>87</v>
      </c>
      <c r="F1" s="361" t="s">
        <v>88</v>
      </c>
      <c r="G1" s="356" t="s">
        <v>89</v>
      </c>
      <c r="H1" s="356"/>
      <c r="I1" s="356"/>
      <c r="J1" s="357" t="s">
        <v>90</v>
      </c>
      <c r="K1" s="357"/>
      <c r="L1" s="357" t="s">
        <v>91</v>
      </c>
      <c r="M1" s="357"/>
      <c r="N1" s="358" t="s">
        <v>92</v>
      </c>
      <c r="O1" s="358"/>
      <c r="P1" s="207"/>
      <c r="V1" s="349" t="s">
        <v>93</v>
      </c>
      <c r="W1" s="1"/>
      <c r="X1" s="349" t="s">
        <v>94</v>
      </c>
      <c r="Y1" s="1"/>
      <c r="Z1" s="349" t="s">
        <v>95</v>
      </c>
    </row>
    <row r="2" spans="1:30" ht="14.25">
      <c r="A2" s="359"/>
      <c r="B2" s="359"/>
      <c r="C2" s="359"/>
      <c r="D2" s="360"/>
      <c r="E2" s="361"/>
      <c r="F2" s="361"/>
      <c r="G2" s="350" t="s">
        <v>96</v>
      </c>
      <c r="H2" s="350"/>
      <c r="I2" s="208" t="s">
        <v>97</v>
      </c>
      <c r="J2" s="357"/>
      <c r="K2" s="357"/>
      <c r="L2" s="357"/>
      <c r="M2" s="357"/>
      <c r="N2" s="358"/>
      <c r="O2" s="358"/>
      <c r="P2" s="207"/>
      <c r="Q2" s="209"/>
      <c r="R2" s="209"/>
      <c r="T2" s="209"/>
      <c r="U2" s="209"/>
      <c r="V2" s="349"/>
      <c r="W2" s="1"/>
      <c r="X2" s="349"/>
      <c r="Y2" s="1"/>
      <c r="Z2" s="349"/>
      <c r="AB2" s="210"/>
      <c r="AD2" s="210"/>
    </row>
    <row r="3" spans="1:30" ht="12" customHeight="1">
      <c r="A3" s="351" t="s">
        <v>98</v>
      </c>
      <c r="B3" s="211">
        <v>0</v>
      </c>
      <c r="C3" s="212" t="s">
        <v>99</v>
      </c>
      <c r="D3" s="213" t="s">
        <v>100</v>
      </c>
      <c r="E3" s="214" t="s">
        <v>101</v>
      </c>
      <c r="F3" s="215" t="s">
        <v>101</v>
      </c>
      <c r="G3" s="352" t="s">
        <v>102</v>
      </c>
      <c r="H3" s="352"/>
      <c r="I3" s="216" t="s">
        <v>103</v>
      </c>
      <c r="J3" s="353" t="s">
        <v>104</v>
      </c>
      <c r="K3" s="353"/>
      <c r="L3" s="354" t="s">
        <v>104</v>
      </c>
      <c r="M3" s="354"/>
      <c r="N3" s="218" t="s">
        <v>105</v>
      </c>
      <c r="O3" s="219" t="s">
        <v>101</v>
      </c>
      <c r="P3" s="220" t="s">
        <v>38</v>
      </c>
      <c r="Q3" s="221" t="e">
        <f>#REF!</f>
        <v>#REF!</v>
      </c>
      <c r="R3" s="222"/>
      <c r="S3" s="223" t="e">
        <f aca="true" t="shared" si="0" ref="S3:S12">Q3</f>
        <v>#REF!</v>
      </c>
      <c r="T3" s="224"/>
      <c r="U3" s="222" t="e">
        <f>#REF!</f>
        <v>#REF!</v>
      </c>
      <c r="V3" s="225">
        <f>0.5*COUNTIF($D$59:$F$99,#REF!)+COUNTIF($I$59:$J$99,#REF!)+2*COUNTIF($L$59:$M$99,#REF!)</f>
        <v>0</v>
      </c>
      <c r="X3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3" s="227"/>
      <c r="Z3" s="227">
        <f aca="true" t="shared" si="1" ref="Z3:Z12">V3+X3</f>
        <v>0</v>
      </c>
      <c r="AA3" s="228"/>
      <c r="AB3" s="228" t="e">
        <f aca="true" t="shared" si="2" ref="AB3:AB34">Q3+0.3</f>
        <v>#REF!</v>
      </c>
      <c r="AC3" s="225"/>
      <c r="AD3" s="228" t="e">
        <f aca="true" t="shared" si="3" ref="AD3:AD34">Q3-0.3</f>
        <v>#REF!</v>
      </c>
    </row>
    <row r="4" spans="1:30" ht="12" customHeight="1">
      <c r="A4" s="351"/>
      <c r="B4" s="229">
        <v>1</v>
      </c>
      <c r="C4" s="230" t="s">
        <v>106</v>
      </c>
      <c r="D4" s="231" t="s">
        <v>107</v>
      </c>
      <c r="E4" s="231" t="s">
        <v>107</v>
      </c>
      <c r="F4" s="232" t="s">
        <v>101</v>
      </c>
      <c r="G4" s="336" t="s">
        <v>100</v>
      </c>
      <c r="H4" s="336"/>
      <c r="I4" s="233" t="s">
        <v>103</v>
      </c>
      <c r="J4" s="234" t="s">
        <v>108</v>
      </c>
      <c r="K4" s="235" t="s">
        <v>109</v>
      </c>
      <c r="L4" s="236" t="s">
        <v>104</v>
      </c>
      <c r="M4" s="237" t="s">
        <v>110</v>
      </c>
      <c r="N4" s="236" t="s">
        <v>110</v>
      </c>
      <c r="O4" s="238" t="s">
        <v>101</v>
      </c>
      <c r="P4" s="220" t="s">
        <v>111</v>
      </c>
      <c r="Q4" s="221" t="e">
        <f>#REF!</f>
        <v>#REF!</v>
      </c>
      <c r="R4" s="222"/>
      <c r="S4" s="223" t="e">
        <f t="shared" si="0"/>
        <v>#REF!</v>
      </c>
      <c r="T4" s="224"/>
      <c r="U4" s="222" t="e">
        <f>#REF!</f>
        <v>#REF!</v>
      </c>
      <c r="V4" s="225">
        <f>0.5*COUNTIF($D$59:$F$99,P3)+COUNTIF($I$59:$J$99,P3)+2*COUNTIF($L$59:$M$99,P3)</f>
        <v>3</v>
      </c>
      <c r="X4" s="226">
        <f>SUM(COUNTIF($D$3:$O$3,P3),COUNTIF($D$5:$O$5,P3),COUNTIF($D$8:$O$9,P3),COUNTIF($D$14:$O$14,P3),COUNTIF($D$16:$O$16,P3),COUNTIF($D$19:$O$20,P3),COUNTIF($D$25:$O$25,P3),COUNTIF($D$27:$O$27,P3),COUNTIF($D$30:$O$31,P3),COUNTIF($D$36:$O$36,P3),COUNTIF($E$38:$O$38,P3),COUNTIF($D$41:$O$42,P3),COUNTIF($D$47:$O$47,P3),COUNTIF($D$49:$O$49,P3),COUNTIF($D$52:$O$53,P3))+0.5*SUM(COUNTIF($D$4:$O$4,P3),COUNTIF($D$6:$O$7,P3),COUNTIF($D$10:$O$13,P3),COUNTIF($D$15:$O$15,P3),COUNTIF($D$17:$O$18,P3),COUNTIF($D$21:$O$24,P3),COUNTIF($D$26:$O$26,P3),COUNTIF($D$28:$O$29,P3),COUNTIF($D$32:$O$35,P3),COUNTIF($D$37:$O$37,P3),COUNTIF($D$39:$O$40,P3),COUNTIF($D$43:$O$46,P3),COUNTIF($D$48:$O$48,P3),COUNTIF($D$50:$O$51,P3),COUNTIF($D$54:$O$57,P3))</f>
        <v>7</v>
      </c>
      <c r="Y4" s="227"/>
      <c r="Z4" s="227">
        <f t="shared" si="1"/>
        <v>10</v>
      </c>
      <c r="AA4" s="228"/>
      <c r="AB4" s="228" t="e">
        <f t="shared" si="2"/>
        <v>#REF!</v>
      </c>
      <c r="AC4" s="225"/>
      <c r="AD4" s="228" t="e">
        <f t="shared" si="3"/>
        <v>#REF!</v>
      </c>
    </row>
    <row r="5" spans="1:30" ht="12" customHeight="1">
      <c r="A5" s="351"/>
      <c r="B5" s="239">
        <v>2</v>
      </c>
      <c r="C5" s="240" t="s">
        <v>112</v>
      </c>
      <c r="D5" s="241" t="s">
        <v>113</v>
      </c>
      <c r="E5" s="217" t="s">
        <v>108</v>
      </c>
      <c r="F5" s="242" t="s">
        <v>101</v>
      </c>
      <c r="G5" s="355" t="s">
        <v>100</v>
      </c>
      <c r="H5" s="355"/>
      <c r="I5" s="244" t="s">
        <v>110</v>
      </c>
      <c r="J5" s="245" t="s">
        <v>114</v>
      </c>
      <c r="K5" s="246" t="s">
        <v>115</v>
      </c>
      <c r="L5" s="245" t="s">
        <v>104</v>
      </c>
      <c r="M5" s="246" t="s">
        <v>115</v>
      </c>
      <c r="N5" s="245" t="s">
        <v>116</v>
      </c>
      <c r="O5" s="247" t="s">
        <v>101</v>
      </c>
      <c r="P5" s="248" t="s">
        <v>117</v>
      </c>
      <c r="Q5" s="221" t="e">
        <f>#REF!</f>
        <v>#REF!</v>
      </c>
      <c r="R5" s="222"/>
      <c r="S5" s="223" t="e">
        <f t="shared" si="0"/>
        <v>#REF!</v>
      </c>
      <c r="T5" s="224"/>
      <c r="U5" s="222" t="e">
        <f>#REF!</f>
        <v>#REF!</v>
      </c>
      <c r="V5" s="225">
        <f>0.5*COUNTIF($D$59:$F$99,P4)+COUNTIF($I$59:$J$99,P4)+2*COUNTIF($L$59:$M$99,P4)</f>
        <v>0</v>
      </c>
      <c r="X5" s="226">
        <f>SUM(COUNTIF($D$3:$O$3,P4),COUNTIF($D$5:$O$5,P4),COUNTIF($D$8:$O$9,P4),COUNTIF($D$14:$O$14,P4),COUNTIF($D$16:$O$16,P4),COUNTIF($D$19:$O$20,P4),COUNTIF($D$25:$O$25,P4),COUNTIF($D$27:$O$27,P4),COUNTIF($D$30:$O$31,P4),COUNTIF($D$36:$O$36,P4),COUNTIF($E$38:$O$38,P4),COUNTIF($D$41:$O$42,P4),COUNTIF($D$47:$O$47,P4),COUNTIF($D$49:$O$49,P4),COUNTIF($D$52:$O$53,P4))+0.5*SUM(COUNTIF($D$4:$O$4,P4),COUNTIF($D$6:$O$7,P4),COUNTIF($D$10:$O$13,P4),COUNTIF($D$15:$O$15,P4),COUNTIF($D$17:$O$18,P4),COUNTIF($D$21:$O$24,P4),COUNTIF($D$26:$O$26,P4),COUNTIF($D$28:$O$29,P4),COUNTIF($D$32:$O$35,P4),COUNTIF($D$37:$O$37,P4),COUNTIF($D$39:$O$40,P4),COUNTIF($D$43:$O$46,P4),COUNTIF($D$48:$O$48,P4),COUNTIF($D$50:$O$51,P4),COUNTIF($D$54:$O$57,P4))</f>
        <v>13</v>
      </c>
      <c r="Y5" s="227"/>
      <c r="Z5" s="227">
        <f t="shared" si="1"/>
        <v>13</v>
      </c>
      <c r="AA5" s="225"/>
      <c r="AB5" s="228" t="e">
        <f t="shared" si="2"/>
        <v>#REF!</v>
      </c>
      <c r="AC5" s="225"/>
      <c r="AD5" s="228" t="e">
        <f t="shared" si="3"/>
        <v>#REF!</v>
      </c>
    </row>
    <row r="6" spans="1:30" ht="12" customHeight="1">
      <c r="A6" s="351"/>
      <c r="B6" s="229">
        <v>3</v>
      </c>
      <c r="C6" s="230" t="s">
        <v>118</v>
      </c>
      <c r="D6" s="249" t="s">
        <v>110</v>
      </c>
      <c r="E6" s="231" t="s">
        <v>108</v>
      </c>
      <c r="F6" s="232" t="s">
        <v>101</v>
      </c>
      <c r="G6" s="336" t="s">
        <v>107</v>
      </c>
      <c r="H6" s="336"/>
      <c r="I6" s="250" t="s">
        <v>114</v>
      </c>
      <c r="J6" s="236" t="s">
        <v>119</v>
      </c>
      <c r="K6" s="235" t="s">
        <v>120</v>
      </c>
      <c r="L6" s="236" t="s">
        <v>104</v>
      </c>
      <c r="M6" s="237" t="s">
        <v>115</v>
      </c>
      <c r="N6" s="236" t="s">
        <v>121</v>
      </c>
      <c r="O6" s="238" t="s">
        <v>101</v>
      </c>
      <c r="P6" s="220" t="s">
        <v>39</v>
      </c>
      <c r="Q6" s="221" t="e">
        <f>#REF!</f>
        <v>#REF!</v>
      </c>
      <c r="R6" s="222"/>
      <c r="S6" s="223" t="e">
        <f t="shared" si="0"/>
        <v>#REF!</v>
      </c>
      <c r="T6" s="224"/>
      <c r="U6" s="222" t="e">
        <f>#REF!</f>
        <v>#REF!</v>
      </c>
      <c r="V6" s="225">
        <f>0.5*COUNTIF($D$59:$F$99,P6)+COUNTIF($I$59:$J$99,P6)+2*COUNTIF($L$59:$M$99,P6)</f>
        <v>0</v>
      </c>
      <c r="X6" s="226">
        <f>SUM(COUNTIF($D$3:$O$3,P6),COUNTIF($D$5:$O$5,P6),COUNTIF($D$8:$O$9,P6),COUNTIF($D$14:$O$14,P6),COUNTIF($D$16:$O$16,P6),COUNTIF($D$19:$O$20,P6),COUNTIF($D$25:$O$25,P6),COUNTIF($D$27:$O$27,P6),COUNTIF($D$30:$O$31,P6),COUNTIF($D$36:$O$36,P6),COUNTIF($E$38:$O$38,P6),COUNTIF($D$41:$O$42,P6),COUNTIF($D$47:$O$47,P6),COUNTIF($D$49:$O$49,P6),COUNTIF($D$52:$O$53,P6))+0.5*SUM(COUNTIF($D$4:$O$4,P6),COUNTIF($D$6:$O$7,P6),COUNTIF($D$10:$O$13,P6),COUNTIF($D$15:$O$15,P6),COUNTIF($D$17:$O$18,P6),COUNTIF($D$21:$O$24,P6),COUNTIF($D$26:$O$26,P6),COUNTIF($D$28:$O$29,P6),COUNTIF($D$32:$O$35,P6),COUNTIF($D$37:$O$37,P6),COUNTIF($D$39:$O$40,P6),COUNTIF($D$43:$O$46,P6),COUNTIF($D$48:$O$48,P6),COUNTIF($D$50:$O$51,P6),COUNTIF($D$54:$O$57,P6))</f>
        <v>0</v>
      </c>
      <c r="Y6" s="227"/>
      <c r="Z6" s="227">
        <f t="shared" si="1"/>
        <v>0</v>
      </c>
      <c r="AA6" s="225"/>
      <c r="AB6" s="228" t="e">
        <f t="shared" si="2"/>
        <v>#REF!</v>
      </c>
      <c r="AC6" s="225"/>
      <c r="AD6" s="228" t="e">
        <f t="shared" si="3"/>
        <v>#REF!</v>
      </c>
    </row>
    <row r="7" spans="1:30" ht="12" customHeight="1">
      <c r="A7" s="351"/>
      <c r="B7" s="229">
        <v>4</v>
      </c>
      <c r="C7" s="230" t="s">
        <v>122</v>
      </c>
      <c r="D7" s="249" t="s">
        <v>123</v>
      </c>
      <c r="E7" s="231" t="s">
        <v>108</v>
      </c>
      <c r="F7" s="232" t="s">
        <v>101</v>
      </c>
      <c r="G7" s="336" t="s">
        <v>113</v>
      </c>
      <c r="H7" s="336"/>
      <c r="I7" s="250" t="s">
        <v>114</v>
      </c>
      <c r="J7" s="236" t="s">
        <v>114</v>
      </c>
      <c r="K7" s="235" t="s">
        <v>124</v>
      </c>
      <c r="L7" s="236" t="s">
        <v>125</v>
      </c>
      <c r="M7" s="237" t="s">
        <v>126</v>
      </c>
      <c r="N7" s="236" t="s">
        <v>127</v>
      </c>
      <c r="O7" s="238" t="s">
        <v>101</v>
      </c>
      <c r="P7" s="220" t="s">
        <v>40</v>
      </c>
      <c r="Q7" s="221" t="e">
        <f>#REF!</f>
        <v>#REF!</v>
      </c>
      <c r="R7" s="222"/>
      <c r="S7" s="223" t="e">
        <f t="shared" si="0"/>
        <v>#REF!</v>
      </c>
      <c r="T7" s="224"/>
      <c r="U7" s="222" t="e">
        <f>#REF!</f>
        <v>#REF!</v>
      </c>
      <c r="V7" s="225">
        <f>0.5*COUNTIF($D$59:$F$99,P7)+COUNTIF($I$59:$J$99,P7)+2*COUNTIF($L$59:$M$99,P7)</f>
        <v>0</v>
      </c>
      <c r="X7" s="226">
        <f>SUM(COUNTIF($D$3:$O$3,P7),COUNTIF($D$5:$O$5,P7),COUNTIF($D$8:$O$9,P7),COUNTIF($D$14:$O$14,P7),COUNTIF($D$16:$O$16,P7),COUNTIF($D$19:$O$20,P7),COUNTIF($D$25:$O$25,P7),COUNTIF($D$27:$O$27,P7),COUNTIF($D$30:$O$31,P7),COUNTIF($D$36:$O$36,P7),COUNTIF($E$38:$O$38,P7),COUNTIF($D$41:$O$42,P7),COUNTIF($D$47:$O$47,P7),COUNTIF($D$49:$O$49,P7),COUNTIF($D$52:$O$53,P7))+0.5*SUM(COUNTIF($D$4:$O$4,P7),COUNTIF($D$6:$O$7,P7),COUNTIF($D$10:$O$13,P7),COUNTIF($D$15:$O$15,P7),COUNTIF($D$17:$O$18,P7),COUNTIF($D$21:$O$24,P7),COUNTIF($D$26:$O$26,P7),COUNTIF($D$28:$O$29,P7),COUNTIF($D$32:$O$35,P7),COUNTIF($D$37:$O$37,P7),COUNTIF($D$39:$O$40,P7),COUNTIF($D$43:$O$46,P7),COUNTIF($D$48:$O$48,P7),COUNTIF($D$50:$O$51,P7),COUNTIF($D$54:$O$57,P7))</f>
        <v>11</v>
      </c>
      <c r="Y7" s="227"/>
      <c r="Z7" s="227">
        <f t="shared" si="1"/>
        <v>11</v>
      </c>
      <c r="AA7" s="225"/>
      <c r="AB7" s="228" t="e">
        <f t="shared" si="2"/>
        <v>#REF!</v>
      </c>
      <c r="AC7" s="225"/>
      <c r="AD7" s="228" t="e">
        <f t="shared" si="3"/>
        <v>#REF!</v>
      </c>
    </row>
    <row r="8" spans="1:30" ht="12" customHeight="1">
      <c r="A8" s="351"/>
      <c r="B8" s="338">
        <v>5</v>
      </c>
      <c r="C8" s="339" t="s">
        <v>128</v>
      </c>
      <c r="D8" s="241" t="s">
        <v>113</v>
      </c>
      <c r="E8" s="214" t="s">
        <v>129</v>
      </c>
      <c r="F8" s="215" t="s">
        <v>121</v>
      </c>
      <c r="G8" s="243" t="s">
        <v>101</v>
      </c>
      <c r="H8" s="243" t="s">
        <v>116</v>
      </c>
      <c r="I8" s="251" t="s">
        <v>123</v>
      </c>
      <c r="J8" s="243" t="s">
        <v>120</v>
      </c>
      <c r="K8" s="252" t="s">
        <v>108</v>
      </c>
      <c r="L8" s="253" t="s">
        <v>125</v>
      </c>
      <c r="M8" s="254" t="s">
        <v>126</v>
      </c>
      <c r="N8" s="255" t="s">
        <v>130</v>
      </c>
      <c r="O8" s="256"/>
      <c r="P8" s="257" t="s">
        <v>131</v>
      </c>
      <c r="Q8" s="221" t="e">
        <f>#REF!</f>
        <v>#REF!</v>
      </c>
      <c r="R8" s="222"/>
      <c r="S8" s="223" t="e">
        <f t="shared" si="0"/>
        <v>#REF!</v>
      </c>
      <c r="T8" s="224"/>
      <c r="U8" s="222" t="e">
        <f>#REF!</f>
        <v>#REF!</v>
      </c>
      <c r="V8" s="225">
        <f>0.5*COUNTIF($D$59:$F$99,#REF!)+COUNTIF($I$59:$J$99,#REF!)+2*COUNTIF($L$59:$M$99,#REF!)</f>
        <v>0</v>
      </c>
      <c r="X8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8" s="227"/>
      <c r="Z8" s="227">
        <f t="shared" si="1"/>
        <v>0</v>
      </c>
      <c r="AA8" s="225"/>
      <c r="AB8" s="228" t="e">
        <f t="shared" si="2"/>
        <v>#REF!</v>
      </c>
      <c r="AC8" s="225"/>
      <c r="AD8" s="228" t="e">
        <f t="shared" si="3"/>
        <v>#REF!</v>
      </c>
    </row>
    <row r="9" spans="1:30" ht="12" customHeight="1">
      <c r="A9" s="351"/>
      <c r="B9" s="338"/>
      <c r="C9" s="339"/>
      <c r="D9" s="241" t="s">
        <v>113</v>
      </c>
      <c r="E9" s="214" t="s">
        <v>129</v>
      </c>
      <c r="F9" s="215" t="s">
        <v>121</v>
      </c>
      <c r="G9" s="243" t="s">
        <v>101</v>
      </c>
      <c r="H9" s="243" t="s">
        <v>132</v>
      </c>
      <c r="I9" s="251" t="s">
        <v>123</v>
      </c>
      <c r="J9" s="243" t="s">
        <v>120</v>
      </c>
      <c r="K9" s="252" t="s">
        <v>108</v>
      </c>
      <c r="L9" s="253" t="s">
        <v>125</v>
      </c>
      <c r="M9" s="254" t="s">
        <v>126</v>
      </c>
      <c r="N9" s="255" t="s">
        <v>130</v>
      </c>
      <c r="O9" s="256"/>
      <c r="P9" s="220" t="s">
        <v>41</v>
      </c>
      <c r="Q9" s="221" t="e">
        <f>#REF!</f>
        <v>#REF!</v>
      </c>
      <c r="R9" s="222"/>
      <c r="S9" s="223" t="e">
        <f t="shared" si="0"/>
        <v>#REF!</v>
      </c>
      <c r="T9" s="224"/>
      <c r="U9" s="222" t="e">
        <f>#REF!</f>
        <v>#REF!</v>
      </c>
      <c r="V9" s="225">
        <f>0.5*COUNTIF($D$59:$F$99,P9)+COUNTIF($I$59:$J$99,P9)+2*COUNTIF($L$59:$M$99,P9)</f>
        <v>2</v>
      </c>
      <c r="X9" s="226">
        <f>SUM(COUNTIF($D$3:$O$3,P9),COUNTIF($D$5:$O$5,P9),COUNTIF($D$8:$O$9,P9),COUNTIF($D$14:$O$14,P9),COUNTIF($D$16:$O$16,P9),COUNTIF($D$19:$O$20,P9),COUNTIF($D$25:$O$25,P9),COUNTIF($D$27:$O$27,P9),COUNTIF($D$30:$O$31,P9),COUNTIF($D$36:$O$36,P9),COUNTIF($E$38:$O$38,P9),COUNTIF($D$41:$O$42,P9),COUNTIF($D$47:$O$47,P9),COUNTIF($D$49:$O$49,P9),COUNTIF($D$52:$O$53,P9))+0.5*SUM(COUNTIF($D$4:$O$4,P9),COUNTIF($D$6:$O$7,P9),COUNTIF($D$10:$O$13,P9),COUNTIF($D$15:$O$15,P9),COUNTIF($D$17:$O$18,P9),COUNTIF($D$21:$O$24,P9),COUNTIF($D$26:$O$26,P9),COUNTIF($D$28:$O$29,P9),COUNTIF($D$32:$O$35,P9),COUNTIF($D$37:$O$37,P9),COUNTIF($D$39:$O$40,P9),COUNTIF($D$43:$O$46,P9),COUNTIF($D$48:$O$48,P9),COUNTIF($D$50:$O$51,P9),COUNTIF($D$54:$O$57,P9))</f>
        <v>18</v>
      </c>
      <c r="Y9" s="227"/>
      <c r="Z9" s="227">
        <f t="shared" si="1"/>
        <v>20</v>
      </c>
      <c r="AA9" s="225"/>
      <c r="AB9" s="228" t="e">
        <f t="shared" si="2"/>
        <v>#REF!</v>
      </c>
      <c r="AC9" s="225"/>
      <c r="AD9" s="228" t="e">
        <f t="shared" si="3"/>
        <v>#REF!</v>
      </c>
    </row>
    <row r="10" spans="1:30" ht="12" customHeight="1">
      <c r="A10" s="351"/>
      <c r="B10" s="229">
        <v>6</v>
      </c>
      <c r="C10" s="230" t="s">
        <v>133</v>
      </c>
      <c r="D10" s="258" t="s">
        <v>134</v>
      </c>
      <c r="E10" s="231" t="s">
        <v>113</v>
      </c>
      <c r="F10" s="232" t="s">
        <v>101</v>
      </c>
      <c r="G10" s="336" t="s">
        <v>129</v>
      </c>
      <c r="H10" s="336"/>
      <c r="I10" s="250" t="s">
        <v>113</v>
      </c>
      <c r="J10" s="236" t="s">
        <v>120</v>
      </c>
      <c r="K10" s="237" t="s">
        <v>116</v>
      </c>
      <c r="L10" s="234" t="s">
        <v>135</v>
      </c>
      <c r="M10" s="237" t="s">
        <v>115</v>
      </c>
      <c r="N10" s="236" t="s">
        <v>136</v>
      </c>
      <c r="O10" s="238" t="s">
        <v>101</v>
      </c>
      <c r="P10" s="220" t="s">
        <v>42</v>
      </c>
      <c r="Q10" s="221" t="e">
        <f>#REF!</f>
        <v>#REF!</v>
      </c>
      <c r="R10" s="222"/>
      <c r="S10" s="223" t="e">
        <f t="shared" si="0"/>
        <v>#REF!</v>
      </c>
      <c r="T10" s="224"/>
      <c r="U10" s="222" t="e">
        <f>#REF!</f>
        <v>#REF!</v>
      </c>
      <c r="V10" s="225">
        <f>0.5*COUNTIF($D$59:$F$99,P10)+COUNTIF($I$59:$J$99,P10)+2*COUNTIF($L$59:$M$99,P10)</f>
        <v>3</v>
      </c>
      <c r="X10" s="226">
        <f>SUM(COUNTIF($D$3:$O$3,P10),COUNTIF($D$5:$O$5,P10),COUNTIF($D$8:$O$9,P10),COUNTIF($D$14:$O$14,P10),COUNTIF($D$16:$O$16,P10),COUNTIF($D$19:$O$20,P10),COUNTIF($D$25:$O$25,P10),COUNTIF($D$27:$O$27,P10),COUNTIF($D$30:$O$31,P10),COUNTIF($D$36:$O$36,P10),COUNTIF($E$38:$O$38,P10),COUNTIF($D$41:$O$42,P10),COUNTIF($D$47:$O$47,P10),COUNTIF($D$49:$O$49,P10),COUNTIF($D$52:$O$53,P10))+0.5*SUM(COUNTIF($D$4:$O$4,P10),COUNTIF($D$6:$O$7,P10),COUNTIF($D$10:$O$13,P10),COUNTIF($D$15:$O$15,P10),COUNTIF($D$17:$O$18,P10),COUNTIF($D$21:$O$24,P10),COUNTIF($D$26:$O$26,P10),COUNTIF($D$28:$O$29,P10),COUNTIF($D$32:$O$35,P10),COUNTIF($D$37:$O$37,P10),COUNTIF($D$39:$O$40,P10),COUNTIF($D$43:$O$46,P10),COUNTIF($D$48:$O$48,P10),COUNTIF($D$50:$O$51,P10),COUNTIF($D$54:$O$57,P10))</f>
        <v>7</v>
      </c>
      <c r="Y10" s="227"/>
      <c r="Z10" s="227">
        <f t="shared" si="1"/>
        <v>10</v>
      </c>
      <c r="AA10" s="225"/>
      <c r="AB10" s="228" t="e">
        <f t="shared" si="2"/>
        <v>#REF!</v>
      </c>
      <c r="AC10" s="225"/>
      <c r="AD10" s="228" t="e">
        <f t="shared" si="3"/>
        <v>#REF!</v>
      </c>
    </row>
    <row r="11" spans="1:30" ht="12" customHeight="1">
      <c r="A11" s="351"/>
      <c r="B11" s="229">
        <v>7</v>
      </c>
      <c r="C11" s="230" t="s">
        <v>137</v>
      </c>
      <c r="D11" s="258" t="s">
        <v>134</v>
      </c>
      <c r="E11" s="231" t="s">
        <v>113</v>
      </c>
      <c r="F11" s="232" t="s">
        <v>101</v>
      </c>
      <c r="G11" s="336" t="s">
        <v>129</v>
      </c>
      <c r="H11" s="336"/>
      <c r="I11" s="250" t="s">
        <v>113</v>
      </c>
      <c r="J11" s="236" t="s">
        <v>132</v>
      </c>
      <c r="K11" s="237" t="s">
        <v>138</v>
      </c>
      <c r="L11" s="234" t="s">
        <v>135</v>
      </c>
      <c r="M11" s="237" t="s">
        <v>115</v>
      </c>
      <c r="N11" s="236" t="s">
        <v>136</v>
      </c>
      <c r="O11" s="238" t="s">
        <v>101</v>
      </c>
      <c r="P11" s="220" t="s">
        <v>43</v>
      </c>
      <c r="Q11" s="221" t="e">
        <f>#REF!</f>
        <v>#REF!</v>
      </c>
      <c r="R11" s="222"/>
      <c r="S11" s="223" t="e">
        <f t="shared" si="0"/>
        <v>#REF!</v>
      </c>
      <c r="T11" s="224"/>
      <c r="U11" s="222" t="e">
        <f>#REF!</f>
        <v>#REF!</v>
      </c>
      <c r="V11" s="225">
        <f>0.5*COUNTIF($D$59:$F$99,P11)+COUNTIF($I$59:$J$99,P11)+2*COUNTIF($L$59:$M$99,P11)</f>
        <v>0</v>
      </c>
      <c r="X11" s="226">
        <f>SUM(COUNTIF($D$3:$O$3,P11),COUNTIF($D$5:$O$5,P11),COUNTIF($D$8:$O$9,P11),COUNTIF($D$14:$O$14,P11),COUNTIF($D$16:$O$16,P11),COUNTIF($D$19:$O$20,P11),COUNTIF($D$25:$O$25,P11),COUNTIF($D$27:$O$27,P11),COUNTIF($D$30:$O$31,P11),COUNTIF($D$36:$O$36,P11),COUNTIF($E$38:$O$38,P11),COUNTIF($D$41:$O$42,P11),COUNTIF($D$47:$O$47,P11),COUNTIF($D$49:$O$49,P11),COUNTIF($D$52:$O$53,P11))+0.5*SUM(COUNTIF($D$4:$O$4,P11),COUNTIF($D$6:$O$7,P11),COUNTIF($D$10:$O$13,P11),COUNTIF($D$15:$O$15,P11),COUNTIF($D$17:$O$18,P11),COUNTIF($D$21:$O$24,P11),COUNTIF($D$26:$O$26,P11),COUNTIF($D$28:$O$29,P11),COUNTIF($D$32:$O$35,P11),COUNTIF($D$37:$O$37,P11),COUNTIF($D$39:$O$40,P11),COUNTIF($D$43:$O$46,P11),COUNTIF($D$48:$O$48,P11),COUNTIF($D$50:$O$51,P11),COUNTIF($D$54:$O$57,P11))</f>
        <v>0</v>
      </c>
      <c r="Y11" s="227"/>
      <c r="Z11" s="227">
        <f t="shared" si="1"/>
        <v>0</v>
      </c>
      <c r="AA11" s="225"/>
      <c r="AB11" s="228" t="e">
        <f t="shared" si="2"/>
        <v>#REF!</v>
      </c>
      <c r="AC11" s="225"/>
      <c r="AD11" s="228" t="e">
        <f t="shared" si="3"/>
        <v>#REF!</v>
      </c>
    </row>
    <row r="12" spans="1:30" ht="12" customHeight="1">
      <c r="A12" s="351"/>
      <c r="B12" s="229">
        <v>8</v>
      </c>
      <c r="C12" s="230" t="s">
        <v>139</v>
      </c>
      <c r="D12" s="249" t="s">
        <v>134</v>
      </c>
      <c r="E12" s="231" t="s">
        <v>113</v>
      </c>
      <c r="F12" s="232" t="s">
        <v>101</v>
      </c>
      <c r="G12" s="336" t="s">
        <v>136</v>
      </c>
      <c r="H12" s="336"/>
      <c r="I12" s="250" t="s">
        <v>138</v>
      </c>
      <c r="J12" s="232" t="s">
        <v>132</v>
      </c>
      <c r="K12" s="237" t="s">
        <v>135</v>
      </c>
      <c r="L12" s="234" t="s">
        <v>124</v>
      </c>
      <c r="M12" s="237" t="s">
        <v>115</v>
      </c>
      <c r="N12" s="236" t="s">
        <v>136</v>
      </c>
      <c r="O12" s="238" t="s">
        <v>101</v>
      </c>
      <c r="P12" s="220" t="s">
        <v>45</v>
      </c>
      <c r="Q12" s="221" t="e">
        <f>#REF!</f>
        <v>#REF!</v>
      </c>
      <c r="R12" s="222"/>
      <c r="S12" s="223" t="e">
        <f t="shared" si="0"/>
        <v>#REF!</v>
      </c>
      <c r="T12" s="224"/>
      <c r="U12" s="222" t="e">
        <f>#REF!</f>
        <v>#REF!</v>
      </c>
      <c r="V12" s="225">
        <f>0.5*COUNTIF($D$59:$F$99,#REF!)+COUNTIF($I$59:$J$99,#REF!)+2*COUNTIF($L$59:$M$99,#REF!)</f>
        <v>0</v>
      </c>
      <c r="X12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12" s="227"/>
      <c r="Z12" s="227">
        <f t="shared" si="1"/>
        <v>0</v>
      </c>
      <c r="AA12" s="225"/>
      <c r="AB12" s="228" t="e">
        <f t="shared" si="2"/>
        <v>#REF!</v>
      </c>
      <c r="AC12" s="225"/>
      <c r="AD12" s="228" t="e">
        <f t="shared" si="3"/>
        <v>#REF!</v>
      </c>
    </row>
    <row r="13" spans="1:30" ht="12" customHeight="1">
      <c r="A13" s="351"/>
      <c r="B13" s="229">
        <v>9</v>
      </c>
      <c r="C13" s="230" t="s">
        <v>140</v>
      </c>
      <c r="D13" s="249" t="s">
        <v>135</v>
      </c>
      <c r="E13" s="231" t="s">
        <v>101</v>
      </c>
      <c r="F13" s="232" t="s">
        <v>101</v>
      </c>
      <c r="G13" s="336" t="s">
        <v>136</v>
      </c>
      <c r="H13" s="336"/>
      <c r="I13" s="250" t="s">
        <v>101</v>
      </c>
      <c r="J13" s="345" t="s">
        <v>101</v>
      </c>
      <c r="K13" s="345"/>
      <c r="L13" s="345" t="s">
        <v>101</v>
      </c>
      <c r="M13" s="345"/>
      <c r="N13" s="236" t="s">
        <v>101</v>
      </c>
      <c r="O13" s="259" t="s">
        <v>101</v>
      </c>
      <c r="P13" s="220" t="s">
        <v>44</v>
      </c>
      <c r="Q13" s="260" t="e">
        <f>#REF!</f>
        <v>#REF!</v>
      </c>
      <c r="R13" s="225"/>
      <c r="S13" s="223"/>
      <c r="T13" s="224"/>
      <c r="U13" s="222"/>
      <c r="V13" s="225"/>
      <c r="X13" s="226"/>
      <c r="Y13" s="227"/>
      <c r="Z13" s="227"/>
      <c r="AA13" s="225"/>
      <c r="AB13" s="228" t="e">
        <f t="shared" si="2"/>
        <v>#REF!</v>
      </c>
      <c r="AC13" s="225"/>
      <c r="AD13" s="228" t="e">
        <f t="shared" si="3"/>
        <v>#REF!</v>
      </c>
    </row>
    <row r="14" spans="1:30" ht="12" customHeight="1">
      <c r="A14" s="347" t="s">
        <v>141</v>
      </c>
      <c r="B14" s="261">
        <v>0</v>
      </c>
      <c r="C14" s="262" t="s">
        <v>99</v>
      </c>
      <c r="D14" s="263" t="s">
        <v>142</v>
      </c>
      <c r="E14" s="264" t="s">
        <v>101</v>
      </c>
      <c r="F14" s="265" t="s">
        <v>101</v>
      </c>
      <c r="G14" s="333" t="s">
        <v>113</v>
      </c>
      <c r="H14" s="333"/>
      <c r="I14" s="266" t="s">
        <v>100</v>
      </c>
      <c r="J14" s="348" t="s">
        <v>114</v>
      </c>
      <c r="K14" s="348"/>
      <c r="L14" s="348" t="s">
        <v>125</v>
      </c>
      <c r="M14" s="348"/>
      <c r="N14" s="267" t="s">
        <v>136</v>
      </c>
      <c r="O14" s="268" t="s">
        <v>101</v>
      </c>
      <c r="Q14" s="221"/>
      <c r="R14" s="222"/>
      <c r="S14" s="223">
        <f aca="true" t="shared" si="4" ref="S14:S23">Q14</f>
        <v>0</v>
      </c>
      <c r="T14" s="224"/>
      <c r="U14" s="222" t="e">
        <f>#REF!</f>
        <v>#REF!</v>
      </c>
      <c r="V14" s="225">
        <f>0.5*COUNTIF($D$59:$F$99,P12)+COUNTIF($I$59:$J$99,P12)+2*COUNTIF($L$59:$M$99,P12)</f>
        <v>3</v>
      </c>
      <c r="X14" s="226">
        <f>SUM(COUNTIF($D$3:$O$3,P12),COUNTIF($D$5:$O$5,P12),COUNTIF($D$8:$O$9,P12),COUNTIF($D$14:$O$14,P12),COUNTIF($D$16:$O$16,P12),COUNTIF($D$19:$O$20,P12),COUNTIF($D$25:$O$25,P12),COUNTIF($D$27:$O$27,P12),COUNTIF($D$30:$O$31,P12),COUNTIF($D$36:$O$36,P12),COUNTIF($E$38:$O$38,P12),COUNTIF($D$41:$O$42,P12),COUNTIF($D$47:$O$47,P12),COUNTIF($D$49:$O$49,P12),COUNTIF($D$52:$O$53,P12))+0.5*SUM(COUNTIF($D$4:$O$4,P12),COUNTIF($D$6:$O$7,P12),COUNTIF($D$10:$O$13,P12),COUNTIF($D$15:$O$15,P12),COUNTIF($D$17:$O$18,P12),COUNTIF($D$21:$O$24,P12),COUNTIF($D$26:$O$26,P12),COUNTIF($D$28:$O$29,P12),COUNTIF($D$32:$O$35,P12),COUNTIF($D$37:$O$37,P12),COUNTIF($D$39:$O$40,P12),COUNTIF($D$43:$O$46,P12),COUNTIF($D$48:$O$48,P12),COUNTIF($D$50:$O$51,P12),COUNTIF($D$54:$O$57,P12))</f>
        <v>8</v>
      </c>
      <c r="Y14" s="227"/>
      <c r="Z14" s="227">
        <f aca="true" t="shared" si="5" ref="Z14:Z23">V14+X14</f>
        <v>11</v>
      </c>
      <c r="AA14" s="225"/>
      <c r="AB14" s="228">
        <f t="shared" si="2"/>
        <v>0.3</v>
      </c>
      <c r="AC14" s="225"/>
      <c r="AD14" s="228">
        <f t="shared" si="3"/>
        <v>-0.3</v>
      </c>
    </row>
    <row r="15" spans="1:30" ht="12" customHeight="1">
      <c r="A15" s="347"/>
      <c r="B15" s="229">
        <v>1</v>
      </c>
      <c r="C15" s="230" t="s">
        <v>106</v>
      </c>
      <c r="D15" s="249" t="s">
        <v>127</v>
      </c>
      <c r="E15" s="231" t="s">
        <v>108</v>
      </c>
      <c r="F15" s="232" t="s">
        <v>101</v>
      </c>
      <c r="G15" s="336" t="s">
        <v>125</v>
      </c>
      <c r="H15" s="336"/>
      <c r="I15" s="250" t="s">
        <v>107</v>
      </c>
      <c r="J15" s="236" t="s">
        <v>114</v>
      </c>
      <c r="K15" s="237" t="s">
        <v>116</v>
      </c>
      <c r="L15" s="236" t="s">
        <v>120</v>
      </c>
      <c r="M15" s="237" t="s">
        <v>125</v>
      </c>
      <c r="N15" s="236" t="s">
        <v>143</v>
      </c>
      <c r="O15" s="238" t="s">
        <v>101</v>
      </c>
      <c r="P15" s="220" t="s">
        <v>144</v>
      </c>
      <c r="Q15" s="221" t="e">
        <f>#REF!</f>
        <v>#REF!</v>
      </c>
      <c r="R15" s="222"/>
      <c r="S15" s="223" t="e">
        <f t="shared" si="4"/>
        <v>#REF!</v>
      </c>
      <c r="T15" s="224"/>
      <c r="U15" s="222" t="e">
        <f>#REF!</f>
        <v>#REF!</v>
      </c>
      <c r="V15" s="225">
        <f>0.5*COUNTIF($D$59:$F$99,#REF!)+COUNTIF($I$59:$J$99,#REF!)+2*COUNTIF($L$59:$M$99,#REF!)</f>
        <v>0</v>
      </c>
      <c r="X15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15" s="227"/>
      <c r="Z15" s="227">
        <f t="shared" si="5"/>
        <v>0</v>
      </c>
      <c r="AA15" s="225"/>
      <c r="AB15" s="228" t="e">
        <f t="shared" si="2"/>
        <v>#REF!</v>
      </c>
      <c r="AC15" s="225"/>
      <c r="AD15" s="228" t="e">
        <f t="shared" si="3"/>
        <v>#REF!</v>
      </c>
    </row>
    <row r="16" spans="1:30" ht="12" customHeight="1">
      <c r="A16" s="347"/>
      <c r="B16" s="239">
        <v>2</v>
      </c>
      <c r="C16" s="240" t="s">
        <v>112</v>
      </c>
      <c r="D16" s="241" t="s">
        <v>132</v>
      </c>
      <c r="E16" s="269" t="s">
        <v>107</v>
      </c>
      <c r="F16" s="270" t="s">
        <v>101</v>
      </c>
      <c r="G16" s="337" t="s">
        <v>125</v>
      </c>
      <c r="H16" s="337"/>
      <c r="I16" s="271" t="s">
        <v>136</v>
      </c>
      <c r="J16" s="272" t="s">
        <v>114</v>
      </c>
      <c r="K16" s="273" t="s">
        <v>102</v>
      </c>
      <c r="L16" s="272" t="s">
        <v>127</v>
      </c>
      <c r="M16" s="274" t="s">
        <v>116</v>
      </c>
      <c r="N16" s="272" t="s">
        <v>121</v>
      </c>
      <c r="O16" s="275" t="s">
        <v>101</v>
      </c>
      <c r="P16" s="220" t="s">
        <v>46</v>
      </c>
      <c r="Q16" s="221" t="e">
        <f>#REF!</f>
        <v>#REF!</v>
      </c>
      <c r="R16" s="222"/>
      <c r="S16" s="223" t="e">
        <f t="shared" si="4"/>
        <v>#REF!</v>
      </c>
      <c r="T16" s="224"/>
      <c r="U16" s="222" t="e">
        <f>#REF!</f>
        <v>#REF!</v>
      </c>
      <c r="V16" s="225">
        <f>0.5*COUNTIF($D$59:$F$99,P13)+COUNTIF($I$59:$J$99,P13)+2*COUNTIF($L$59:$M$99,P13)</f>
        <v>4</v>
      </c>
      <c r="X16" s="226">
        <f>SUM(COUNTIF($D$3:$O$3,P13),COUNTIF($D$5:$O$5,P13),COUNTIF($D$8:$O$9,P13),COUNTIF($D$14:$O$14,P13),COUNTIF($D$16:$O$16,P13),COUNTIF($D$19:$O$20,P13),COUNTIF($D$25:$O$25,P13),COUNTIF($D$27:$O$27,P13),COUNTIF($D$30:$O$31,P13),COUNTIF($D$36:$O$36,P13),COUNTIF($E$38:$O$38,P13),COUNTIF($D$41:$O$42,P13),COUNTIF($D$47:$O$47,P13),COUNTIF($D$49:$O$49,P13),COUNTIF($D$52:$O$53,P13))+0.5*SUM(COUNTIF($D$4:$O$4,P13),COUNTIF($D$6:$O$7,P13),COUNTIF($D$10:$O$13,P13),COUNTIF($D$15:$O$15,P13),COUNTIF($D$17:$O$18,P13),COUNTIF($D$21:$O$24,P13),COUNTIF($D$26:$O$26,P13),COUNTIF($D$28:$O$29,P13),COUNTIF($D$32:$O$35,P13),COUNTIF($D$37:$O$37,P13),COUNTIF($D$39:$O$40,P13),COUNTIF($D$43:$O$46,P13),COUNTIF($D$48:$O$48,P13),COUNTIF($D$50:$O$51,P13),COUNTIF($D$54:$O$57,P13))</f>
        <v>6</v>
      </c>
      <c r="Y16" s="227"/>
      <c r="Z16" s="227">
        <f t="shared" si="5"/>
        <v>10</v>
      </c>
      <c r="AA16" s="225"/>
      <c r="AB16" s="228" t="e">
        <f t="shared" si="2"/>
        <v>#REF!</v>
      </c>
      <c r="AC16" s="225"/>
      <c r="AD16" s="228" t="e">
        <f t="shared" si="3"/>
        <v>#REF!</v>
      </c>
    </row>
    <row r="17" spans="1:30" ht="12" customHeight="1">
      <c r="A17" s="347"/>
      <c r="B17" s="229">
        <v>3</v>
      </c>
      <c r="C17" s="230" t="s">
        <v>118</v>
      </c>
      <c r="D17" s="249" t="s">
        <v>132</v>
      </c>
      <c r="E17" s="231" t="s">
        <v>108</v>
      </c>
      <c r="F17" s="232" t="s">
        <v>101</v>
      </c>
      <c r="G17" s="336" t="s">
        <v>107</v>
      </c>
      <c r="H17" s="336"/>
      <c r="I17" s="250" t="s">
        <v>113</v>
      </c>
      <c r="J17" s="236" t="s">
        <v>114</v>
      </c>
      <c r="K17" s="235" t="s">
        <v>125</v>
      </c>
      <c r="L17" s="236" t="s">
        <v>127</v>
      </c>
      <c r="M17" s="237" t="s">
        <v>116</v>
      </c>
      <c r="N17" s="236" t="s">
        <v>145</v>
      </c>
      <c r="O17" s="238" t="s">
        <v>101</v>
      </c>
      <c r="P17" s="220" t="s">
        <v>47</v>
      </c>
      <c r="Q17" s="221" t="e">
        <f>#REF!</f>
        <v>#REF!</v>
      </c>
      <c r="R17" s="222"/>
      <c r="S17" s="223" t="e">
        <f t="shared" si="4"/>
        <v>#REF!</v>
      </c>
      <c r="T17" s="224"/>
      <c r="U17" s="222" t="e">
        <f>#REF!</f>
        <v>#REF!</v>
      </c>
      <c r="V17" s="225">
        <f>0.5*COUNTIF($D$59:$F$99,P15)+COUNTIF($I$59:$J$99,P15)+2*COUNTIF($L$59:$M$99,P15)</f>
        <v>5.5</v>
      </c>
      <c r="X17" s="226">
        <f>SUM(COUNTIF($D$3:$O$3,P15),COUNTIF($D$5:$O$5,P15),COUNTIF($D$8:$O$9,P15),COUNTIF($D$14:$O$14,P15),COUNTIF($D$16:$O$16,P15),COUNTIF($D$19:$O$20,P15),COUNTIF($D$25:$O$25,P15),COUNTIF($D$27:$O$27,P15),COUNTIF($D$30:$O$31,P15),COUNTIF($D$36:$O$36,P15),COUNTIF($E$38:$O$38,P15),COUNTIF($D$41:$O$42,P15),COUNTIF($D$47:$O$47,P15),COUNTIF($D$49:$O$49,P15),COUNTIF($D$52:$O$53,P15))+0.5*SUM(COUNTIF($D$4:$O$4,P15),COUNTIF($D$6:$O$7,P15),COUNTIF($D$10:$O$13,P15),COUNTIF($D$15:$O$15,P15),COUNTIF($D$17:$O$18,P15),COUNTIF($D$21:$O$24,P15),COUNTIF($D$26:$O$26,P15),COUNTIF($D$28:$O$29,P15),COUNTIF($D$32:$O$35,P15),COUNTIF($D$37:$O$37,P15),COUNTIF($D$39:$O$40,P15),COUNTIF($D$43:$O$46,P15),COUNTIF($D$48:$O$48,P15),COUNTIF($D$50:$O$51,P15),COUNTIF($D$54:$O$57,P15))</f>
        <v>5.5</v>
      </c>
      <c r="Y17" s="227"/>
      <c r="Z17" s="227">
        <f t="shared" si="5"/>
        <v>11</v>
      </c>
      <c r="AA17" s="225"/>
      <c r="AB17" s="228" t="e">
        <f t="shared" si="2"/>
        <v>#REF!</v>
      </c>
      <c r="AC17" s="225"/>
      <c r="AD17" s="228" t="e">
        <f t="shared" si="3"/>
        <v>#REF!</v>
      </c>
    </row>
    <row r="18" spans="1:30" ht="11.25" customHeight="1">
      <c r="A18" s="347"/>
      <c r="B18" s="229">
        <v>4</v>
      </c>
      <c r="C18" s="230" t="s">
        <v>122</v>
      </c>
      <c r="D18" s="249" t="s">
        <v>136</v>
      </c>
      <c r="E18" s="231" t="s">
        <v>108</v>
      </c>
      <c r="F18" s="232" t="s">
        <v>101</v>
      </c>
      <c r="G18" s="336" t="s">
        <v>107</v>
      </c>
      <c r="H18" s="336"/>
      <c r="I18" s="250" t="s">
        <v>113</v>
      </c>
      <c r="J18" s="236" t="s">
        <v>103</v>
      </c>
      <c r="K18" s="235" t="s">
        <v>127</v>
      </c>
      <c r="L18" s="236" t="s">
        <v>115</v>
      </c>
      <c r="M18" s="237" t="s">
        <v>116</v>
      </c>
      <c r="N18" s="236" t="s">
        <v>121</v>
      </c>
      <c r="O18" s="238" t="s">
        <v>101</v>
      </c>
      <c r="P18" s="220" t="s">
        <v>48</v>
      </c>
      <c r="Q18" s="221" t="e">
        <f>#REF!</f>
        <v>#REF!</v>
      </c>
      <c r="R18" s="222"/>
      <c r="S18" s="223" t="e">
        <f t="shared" si="4"/>
        <v>#REF!</v>
      </c>
      <c r="T18" s="224"/>
      <c r="U18" s="222" t="e">
        <f>#REF!</f>
        <v>#REF!</v>
      </c>
      <c r="V18" s="225">
        <f>0.5*COUNTIF($D$59:$F$99,P16)+COUNTIF($I$59:$J$99,P16)+2*COUNTIF($L$59:$M$99,P16)</f>
        <v>2</v>
      </c>
      <c r="X18" s="226">
        <f>SUM(COUNTIF($D$3:$O$3,P16),COUNTIF($D$5:$O$5,P16),COUNTIF($D$8:$O$9,P16),COUNTIF($D$14:$O$14,P16),COUNTIF($D$16:$O$16,P16),COUNTIF($D$19:$O$20,P16),COUNTIF($D$25:$O$25,P16),COUNTIF($D$27:$O$27,P16),COUNTIF($D$30:$O$31,P16),COUNTIF($D$36:$O$36,P16),COUNTIF($E$38:$O$38,P16),COUNTIF($D$41:$O$42,P16),COUNTIF($D$47:$O$47,P16),COUNTIF($D$49:$O$49,P16),COUNTIF($D$52:$O$53,P16))+0.5*SUM(COUNTIF($D$4:$O$4,P16),COUNTIF($D$6:$O$7,P16),COUNTIF($D$10:$O$13,P16),COUNTIF($D$15:$O$15,P16),COUNTIF($D$17:$O$18,P16),COUNTIF($D$21:$O$24,P16),COUNTIF($D$26:$O$26,P16),COUNTIF($D$28:$O$29,P16),COUNTIF($D$32:$O$35,P16),COUNTIF($D$37:$O$37,P16),COUNTIF($D$39:$O$40,P16),COUNTIF($D$43:$O$46,P16),COUNTIF($D$48:$O$48,P16),COUNTIF($D$50:$O$51,P16),COUNTIF($D$54:$O$57,P16))</f>
        <v>3.5</v>
      </c>
      <c r="Y18" s="227"/>
      <c r="Z18" s="227">
        <f t="shared" si="5"/>
        <v>5.5</v>
      </c>
      <c r="AA18" s="225"/>
      <c r="AB18" s="228" t="e">
        <f t="shared" si="2"/>
        <v>#REF!</v>
      </c>
      <c r="AC18" s="225"/>
      <c r="AD18" s="228" t="e">
        <f t="shared" si="3"/>
        <v>#REF!</v>
      </c>
    </row>
    <row r="19" spans="1:30" ht="12" customHeight="1">
      <c r="A19" s="347"/>
      <c r="B19" s="338">
        <v>5</v>
      </c>
      <c r="C19" s="339" t="s">
        <v>128</v>
      </c>
      <c r="D19" s="241" t="s">
        <v>132</v>
      </c>
      <c r="E19" s="214" t="s">
        <v>108</v>
      </c>
      <c r="F19" s="215" t="s">
        <v>121</v>
      </c>
      <c r="G19" s="243" t="s">
        <v>101</v>
      </c>
      <c r="H19" s="243" t="s">
        <v>146</v>
      </c>
      <c r="I19" s="251" t="s">
        <v>103</v>
      </c>
      <c r="J19" s="255" t="s">
        <v>138</v>
      </c>
      <c r="K19" s="254" t="s">
        <v>125</v>
      </c>
      <c r="L19" s="253" t="s">
        <v>104</v>
      </c>
      <c r="M19" s="254" t="s">
        <v>115</v>
      </c>
      <c r="N19" s="255" t="s">
        <v>130</v>
      </c>
      <c r="O19" s="256"/>
      <c r="P19" s="220" t="s">
        <v>49</v>
      </c>
      <c r="Q19" s="221" t="e">
        <f>#REF!</f>
        <v>#REF!</v>
      </c>
      <c r="R19" s="222"/>
      <c r="S19" s="223" t="e">
        <f t="shared" si="4"/>
        <v>#REF!</v>
      </c>
      <c r="T19" s="224"/>
      <c r="U19" s="222" t="e">
        <f>#REF!</f>
        <v>#REF!</v>
      </c>
      <c r="V19" s="225">
        <f>0.5*COUNTIF($D$59:$F$99,P17)+COUNTIF($I$59:$J$99,P17)+2*COUNTIF($L$59:$M$99,P17)</f>
        <v>0</v>
      </c>
      <c r="X19" s="226">
        <f>SUM(COUNTIF($D$3:$O$3,P17),COUNTIF($D$5:$O$5,P17),COUNTIF($D$8:$O$9,P17),COUNTIF($D$14:$O$14,P17),COUNTIF($D$16:$O$16,P17),COUNTIF($D$19:$O$20,P17),COUNTIF($D$25:$O$25,P17),COUNTIF($D$27:$O$27,P17),COUNTIF($D$30:$O$31,P17),COUNTIF($D$36:$O$36,P17),COUNTIF($E$38:$O$38,P17),COUNTIF($D$41:$O$42,P17),COUNTIF($D$47:$O$47,P17),COUNTIF($D$49:$O$49,P17),COUNTIF($D$52:$O$53,P17))+0.5*SUM(COUNTIF($D$4:$O$4,P17),COUNTIF($D$6:$O$7,P17),COUNTIF($D$10:$O$13,P17),COUNTIF($D$15:$O$15,P17),COUNTIF($D$17:$O$18,P17),COUNTIF($D$21:$O$24,P17),COUNTIF($D$26:$O$26,P17),COUNTIF($D$28:$O$29,P17),COUNTIF($D$32:$O$35,P17),COUNTIF($D$37:$O$37,P17),COUNTIF($D$39:$O$40,P17),COUNTIF($D$43:$O$46,P17),COUNTIF($D$48:$O$48,P17),COUNTIF($D$50:$O$51,P17),COUNTIF($D$54:$O$57,P17))</f>
        <v>13.5</v>
      </c>
      <c r="Y19" s="227"/>
      <c r="Z19" s="227">
        <f t="shared" si="5"/>
        <v>13.5</v>
      </c>
      <c r="AA19" s="225"/>
      <c r="AB19" s="228" t="e">
        <f t="shared" si="2"/>
        <v>#REF!</v>
      </c>
      <c r="AC19" s="225"/>
      <c r="AD19" s="228" t="e">
        <f t="shared" si="3"/>
        <v>#REF!</v>
      </c>
    </row>
    <row r="20" spans="1:30" ht="12" customHeight="1">
      <c r="A20" s="347"/>
      <c r="B20" s="338"/>
      <c r="C20" s="339"/>
      <c r="D20" s="276" t="s">
        <v>132</v>
      </c>
      <c r="E20" s="214" t="s">
        <v>110</v>
      </c>
      <c r="F20" s="215" t="s">
        <v>121</v>
      </c>
      <c r="G20" s="243" t="s">
        <v>101</v>
      </c>
      <c r="H20" s="243" t="s">
        <v>146</v>
      </c>
      <c r="I20" s="251" t="s">
        <v>103</v>
      </c>
      <c r="J20" s="255" t="s">
        <v>126</v>
      </c>
      <c r="K20" s="254" t="s">
        <v>125</v>
      </c>
      <c r="L20" s="253" t="s">
        <v>104</v>
      </c>
      <c r="M20" s="254" t="s">
        <v>124</v>
      </c>
      <c r="N20" s="255" t="s">
        <v>130</v>
      </c>
      <c r="O20" s="256"/>
      <c r="P20" s="220" t="s">
        <v>50</v>
      </c>
      <c r="Q20" s="221" t="e">
        <f>#REF!</f>
        <v>#REF!</v>
      </c>
      <c r="R20" s="222"/>
      <c r="S20" s="223" t="e">
        <f t="shared" si="4"/>
        <v>#REF!</v>
      </c>
      <c r="T20" s="224"/>
      <c r="U20" s="222" t="e">
        <f>#REF!</f>
        <v>#REF!</v>
      </c>
      <c r="V20" s="225">
        <f>0.5*COUNTIF($D$59:$F$99,P18)+COUNTIF($I$59:$J$99,P18)+2*COUNTIF($L$59:$M$99,P18)</f>
        <v>0</v>
      </c>
      <c r="X20" s="226">
        <f>SUM(COUNTIF($D$3:$O$3,P18),COUNTIF($D$5:$O$5,P18),COUNTIF($D$8:$O$9,P18),COUNTIF($D$14:$O$14,P18),COUNTIF($D$16:$O$16,P18),COUNTIF($D$19:$O$20,P18),COUNTIF($D$25:$O$25,P18),COUNTIF($D$27:$O$27,P18),COUNTIF($D$30:$O$31,P18),COUNTIF($D$36:$O$36,P18),COUNTIF($E$38:$O$38,P18),COUNTIF($D$41:$O$42,P18),COUNTIF($D$47:$O$47,P18),COUNTIF($D$49:$O$49,P18),COUNTIF($D$52:$O$53,P18))+0.5*SUM(COUNTIF($D$4:$O$4,P18),COUNTIF($D$6:$O$7,P18),COUNTIF($D$10:$O$13,P18),COUNTIF($D$15:$O$15,P18),COUNTIF($D$17:$O$18,P18),COUNTIF($D$21:$O$24,P18),COUNTIF($D$26:$O$26,P18),COUNTIF($D$28:$O$29,P18),COUNTIF($D$32:$O$35,P18),COUNTIF($D$37:$O$37,P18),COUNTIF($D$39:$O$40,P18),COUNTIF($D$43:$O$46,P18),COUNTIF($D$48:$O$48,P18),COUNTIF($D$50:$O$51,P18),COUNTIF($D$54:$O$57,P18))</f>
        <v>13</v>
      </c>
      <c r="Y20" s="227"/>
      <c r="Z20" s="227">
        <f t="shared" si="5"/>
        <v>13</v>
      </c>
      <c r="AA20" s="225"/>
      <c r="AB20" s="228" t="e">
        <f t="shared" si="2"/>
        <v>#REF!</v>
      </c>
      <c r="AC20" s="225"/>
      <c r="AD20" s="228" t="e">
        <f t="shared" si="3"/>
        <v>#REF!</v>
      </c>
    </row>
    <row r="21" spans="1:30" ht="12" customHeight="1">
      <c r="A21" s="347"/>
      <c r="B21" s="229">
        <v>6</v>
      </c>
      <c r="C21" s="230" t="s">
        <v>133</v>
      </c>
      <c r="D21" s="258" t="s">
        <v>123</v>
      </c>
      <c r="E21" s="231" t="s">
        <v>135</v>
      </c>
      <c r="F21" s="232" t="s">
        <v>101</v>
      </c>
      <c r="G21" s="336" t="s">
        <v>129</v>
      </c>
      <c r="H21" s="336"/>
      <c r="I21" s="258" t="s">
        <v>109</v>
      </c>
      <c r="J21" s="236" t="s">
        <v>110</v>
      </c>
      <c r="K21" s="237" t="s">
        <v>124</v>
      </c>
      <c r="L21" s="234" t="s">
        <v>104</v>
      </c>
      <c r="M21" s="237" t="s">
        <v>115</v>
      </c>
      <c r="N21" s="236" t="s">
        <v>130</v>
      </c>
      <c r="O21" s="238" t="s">
        <v>101</v>
      </c>
      <c r="P21" s="257" t="s">
        <v>51</v>
      </c>
      <c r="Q21" s="221" t="e">
        <f>#REF!</f>
        <v>#REF!</v>
      </c>
      <c r="R21" s="222"/>
      <c r="S21" s="223" t="e">
        <f t="shared" si="4"/>
        <v>#REF!</v>
      </c>
      <c r="T21" s="224"/>
      <c r="U21" s="222" t="e">
        <f>#REF!</f>
        <v>#REF!</v>
      </c>
      <c r="V21" s="225">
        <f>0.5*COUNTIF($D$59:$F$99,P20)+COUNTIF($I$59:$J$99,P20)+2*COUNTIF($L$59:$M$99,P20)</f>
        <v>10</v>
      </c>
      <c r="X21" s="226">
        <f>SUM(COUNTIF($D$3:$O$3,P20),COUNTIF($D$5:$O$5,P20),COUNTIF($D$8:$O$9,P20),COUNTIF($D$14:$O$14,P20),COUNTIF($D$16:$O$16,P20),COUNTIF($D$19:$O$20,P20),COUNTIF($D$25:$O$25,P20),COUNTIF($D$27:$O$27,P20),COUNTIF($D$30:$O$31,P20),COUNTIF($D$36:$O$36,P20),COUNTIF($E$38:$O$38,P20),COUNTIF($D$41:$O$42,P20),COUNTIF($D$47:$O$47,P20),COUNTIF($D$49:$O$49,P20),COUNTIF($D$52:$O$53,P20))+0.5*SUM(COUNTIF($D$4:$O$4,P20),COUNTIF($D$6:$O$7,P20),COUNTIF($D$10:$O$13,P20),COUNTIF($D$15:$O$15,P20),COUNTIF($D$17:$O$18,P20),COUNTIF($D$21:$O$24,P20),COUNTIF($D$26:$O$26,P20),COUNTIF($D$28:$O$29,P20),COUNTIF($D$32:$O$35,P20),COUNTIF($D$37:$O$37,P20),COUNTIF($D$39:$O$40,P20),COUNTIF($D$43:$O$46,P20),COUNTIF($D$48:$O$48,P20),COUNTIF($D$50:$O$51,P20),COUNTIF($D$54:$O$57,P20))</f>
        <v>2</v>
      </c>
      <c r="Y21" s="227"/>
      <c r="Z21" s="227">
        <f t="shared" si="5"/>
        <v>12</v>
      </c>
      <c r="AA21" s="225"/>
      <c r="AB21" s="228" t="e">
        <f t="shared" si="2"/>
        <v>#REF!</v>
      </c>
      <c r="AC21" s="225"/>
      <c r="AD21" s="228" t="e">
        <f t="shared" si="3"/>
        <v>#REF!</v>
      </c>
    </row>
    <row r="22" spans="1:30" ht="12" customHeight="1">
      <c r="A22" s="347"/>
      <c r="B22" s="229">
        <v>7</v>
      </c>
      <c r="C22" s="230" t="s">
        <v>137</v>
      </c>
      <c r="D22" s="249" t="s">
        <v>123</v>
      </c>
      <c r="E22" s="231" t="s">
        <v>135</v>
      </c>
      <c r="F22" s="232" t="s">
        <v>101</v>
      </c>
      <c r="G22" s="336" t="s">
        <v>136</v>
      </c>
      <c r="H22" s="336"/>
      <c r="I22" s="258" t="s">
        <v>109</v>
      </c>
      <c r="J22" s="236" t="s">
        <v>110</v>
      </c>
      <c r="K22" s="237" t="s">
        <v>124</v>
      </c>
      <c r="L22" s="234" t="s">
        <v>104</v>
      </c>
      <c r="M22" s="237" t="s">
        <v>115</v>
      </c>
      <c r="N22" s="236" t="s">
        <v>132</v>
      </c>
      <c r="O22" s="238" t="s">
        <v>101</v>
      </c>
      <c r="P22" s="220" t="s">
        <v>52</v>
      </c>
      <c r="Q22" s="221" t="e">
        <f>#REF!</f>
        <v>#REF!</v>
      </c>
      <c r="R22" s="222"/>
      <c r="S22" s="223" t="e">
        <f t="shared" si="4"/>
        <v>#REF!</v>
      </c>
      <c r="T22" s="224"/>
      <c r="U22" s="222" t="e">
        <f>#REF!</f>
        <v>#REF!</v>
      </c>
      <c r="V22" s="225">
        <f>0.5*COUNTIF($D$59:$F$99,P22)+COUNTIF($I$59:$J$99,P22)+2*COUNTIF($L$59:$M$99,P22)</f>
        <v>0</v>
      </c>
      <c r="X22" s="226">
        <f>SUM(COUNTIF($D$3:$O$3,P22),COUNTIF($D$5:$O$5,P22),COUNTIF($D$8:$O$9,P22),COUNTIF($D$14:$O$14,P22),COUNTIF($D$16:$O$16,P22),COUNTIF($D$19:$O$20,P22),COUNTIF($D$25:$O$25,P22),COUNTIF($D$27:$O$27,P22),COUNTIF($D$30:$O$31,P22),COUNTIF($D$36:$O$36,P22),COUNTIF($E$38:$O$38,P22),COUNTIF($D$41:$O$42,P22),COUNTIF($D$47:$O$47,P22),COUNTIF($D$49:$O$49,P22),COUNTIF($D$52:$O$53,P22))+0.5*SUM(COUNTIF($D$4:$O$4,P22),COUNTIF($D$6:$O$7,P22),COUNTIF($D$10:$O$13,P22),COUNTIF($D$15:$O$15,P22),COUNTIF($D$17:$O$18,P22),COUNTIF($D$21:$O$24,P22),COUNTIF($D$26:$O$26,P22),COUNTIF($D$28:$O$29,P22),COUNTIF($D$32:$O$35,P22),COUNTIF($D$37:$O$37,P22),COUNTIF($D$39:$O$40,P22),COUNTIF($D$43:$O$46,P22),COUNTIF($D$48:$O$48,P22),COUNTIF($D$50:$O$51,P22),COUNTIF($D$54:$O$57,P22))</f>
        <v>10</v>
      </c>
      <c r="Y22" s="227"/>
      <c r="Z22" s="227">
        <f t="shared" si="5"/>
        <v>10</v>
      </c>
      <c r="AA22" s="225"/>
      <c r="AB22" s="228" t="e">
        <f t="shared" si="2"/>
        <v>#REF!</v>
      </c>
      <c r="AC22" s="225"/>
      <c r="AD22" s="228" t="e">
        <f t="shared" si="3"/>
        <v>#REF!</v>
      </c>
    </row>
    <row r="23" spans="1:30" ht="12" customHeight="1">
      <c r="A23" s="347"/>
      <c r="B23" s="229">
        <v>8</v>
      </c>
      <c r="C23" s="230" t="s">
        <v>139</v>
      </c>
      <c r="D23" s="249" t="s">
        <v>147</v>
      </c>
      <c r="E23" s="231" t="s">
        <v>105</v>
      </c>
      <c r="F23" s="232" t="s">
        <v>101</v>
      </c>
      <c r="G23" s="336" t="s">
        <v>146</v>
      </c>
      <c r="H23" s="336"/>
      <c r="I23" s="250" t="s">
        <v>126</v>
      </c>
      <c r="J23" s="236" t="s">
        <v>110</v>
      </c>
      <c r="K23" s="237" t="s">
        <v>124</v>
      </c>
      <c r="L23" s="234" t="s">
        <v>104</v>
      </c>
      <c r="M23" s="237" t="s">
        <v>115</v>
      </c>
      <c r="N23" s="236" t="s">
        <v>123</v>
      </c>
      <c r="O23" s="238" t="s">
        <v>101</v>
      </c>
      <c r="P23" s="220" t="s">
        <v>53</v>
      </c>
      <c r="Q23" s="221" t="e">
        <f>#REF!</f>
        <v>#REF!</v>
      </c>
      <c r="R23" s="222"/>
      <c r="S23" s="223" t="e">
        <f t="shared" si="4"/>
        <v>#REF!</v>
      </c>
      <c r="T23" s="224"/>
      <c r="U23" s="222" t="e">
        <f>#REF!</f>
        <v>#REF!</v>
      </c>
      <c r="V23" s="225">
        <f>0.5*COUNTIF($D$59:$F$99,P19)+COUNTIF($I$59:$J$99,P19)+2*COUNTIF($L$59:$M$99,P19)</f>
        <v>0</v>
      </c>
      <c r="X23" s="226">
        <f>SUM(COUNTIF($D$3:$O$3,P19),COUNTIF($D$5:$O$5,P19),COUNTIF($D$8:$O$9,P19),COUNTIF($D$14:$O$14,P19),COUNTIF($D$16:$O$16,P19),COUNTIF($D$19:$O$20,P19),COUNTIF($D$25:$O$25,P19),COUNTIF($D$27:$O$27,P19),COUNTIF($D$30:$O$31,P19),COUNTIF($D$36:$O$36,P19),COUNTIF($E$38:$O$38,P19),COUNTIF($D$41:$O$42,P19),COUNTIF($D$47:$O$47,P19),COUNTIF($D$49:$O$49,P19),COUNTIF($D$52:$O$53,P19))+0.5*SUM(COUNTIF($D$4:$O$4,P19),COUNTIF($D$6:$O$7,P19),COUNTIF($D$10:$O$13,P19),COUNTIF($D$15:$O$15,P19),COUNTIF($D$17:$O$18,P19),COUNTIF($D$21:$O$24,P19),COUNTIF($D$26:$O$26,P19),COUNTIF($D$28:$O$29,P19),COUNTIF($D$32:$O$35,P19),COUNTIF($D$37:$O$37,P19),COUNTIF($D$39:$O$40,P19),COUNTIF($D$43:$O$46,P19),COUNTIF($D$48:$O$48,P19),COUNTIF($D$50:$O$51,P19),COUNTIF($D$54:$O$57,P19))</f>
        <v>1</v>
      </c>
      <c r="Y23" s="227"/>
      <c r="Z23" s="227">
        <f t="shared" si="5"/>
        <v>1</v>
      </c>
      <c r="AA23" s="225"/>
      <c r="AB23" s="228" t="e">
        <f t="shared" si="2"/>
        <v>#REF!</v>
      </c>
      <c r="AC23" s="225"/>
      <c r="AD23" s="228" t="e">
        <f t="shared" si="3"/>
        <v>#REF!</v>
      </c>
    </row>
    <row r="24" spans="1:30" ht="12" customHeight="1">
      <c r="A24" s="277"/>
      <c r="B24" s="229">
        <v>9</v>
      </c>
      <c r="C24" s="230" t="s">
        <v>140</v>
      </c>
      <c r="D24" s="249" t="s">
        <v>134</v>
      </c>
      <c r="E24" s="231" t="s">
        <v>101</v>
      </c>
      <c r="F24" s="232" t="s">
        <v>101</v>
      </c>
      <c r="G24" s="336" t="s">
        <v>105</v>
      </c>
      <c r="H24" s="336"/>
      <c r="I24" s="250" t="s">
        <v>101</v>
      </c>
      <c r="J24" s="345" t="s">
        <v>101</v>
      </c>
      <c r="K24" s="345"/>
      <c r="L24" s="345" t="s">
        <v>101</v>
      </c>
      <c r="M24" s="345"/>
      <c r="N24" s="236" t="s">
        <v>101</v>
      </c>
      <c r="O24" s="259" t="s">
        <v>101</v>
      </c>
      <c r="P24" s="220" t="s">
        <v>54</v>
      </c>
      <c r="Q24" s="260" t="e">
        <f>#REF!</f>
        <v>#REF!</v>
      </c>
      <c r="R24" s="225"/>
      <c r="S24" s="223"/>
      <c r="T24" s="224"/>
      <c r="U24" s="222"/>
      <c r="V24" s="225"/>
      <c r="X24" s="226"/>
      <c r="Y24" s="227"/>
      <c r="Z24" s="227"/>
      <c r="AA24" s="225"/>
      <c r="AB24" s="228" t="e">
        <f t="shared" si="2"/>
        <v>#REF!</v>
      </c>
      <c r="AC24" s="225"/>
      <c r="AD24" s="228" t="e">
        <f t="shared" si="3"/>
        <v>#REF!</v>
      </c>
    </row>
    <row r="25" spans="1:30" ht="12" customHeight="1">
      <c r="A25" s="346" t="s">
        <v>148</v>
      </c>
      <c r="B25" s="261">
        <v>0</v>
      </c>
      <c r="C25" s="262" t="s">
        <v>99</v>
      </c>
      <c r="D25" s="263" t="s">
        <v>105</v>
      </c>
      <c r="E25" s="264" t="s">
        <v>101</v>
      </c>
      <c r="F25" s="265" t="s">
        <v>101</v>
      </c>
      <c r="G25" s="333" t="s">
        <v>120</v>
      </c>
      <c r="H25" s="333"/>
      <c r="I25" s="278" t="s">
        <v>108</v>
      </c>
      <c r="J25" s="334" t="s">
        <v>110</v>
      </c>
      <c r="K25" s="334"/>
      <c r="L25" s="335" t="s">
        <v>116</v>
      </c>
      <c r="M25" s="335"/>
      <c r="N25" s="267" t="s">
        <v>129</v>
      </c>
      <c r="O25" s="279" t="s">
        <v>101</v>
      </c>
      <c r="Q25" s="221"/>
      <c r="R25" s="222"/>
      <c r="S25" s="223">
        <f aca="true" t="shared" si="6" ref="S25:S34">Q25</f>
        <v>0</v>
      </c>
      <c r="T25" s="224"/>
      <c r="U25" s="222" t="e">
        <f>#REF!</f>
        <v>#REF!</v>
      </c>
      <c r="V25" s="225">
        <f>0.5*COUNTIF($D$59:$F$99,P24)+COUNTIF($I$59:$J$99,P24)+2*COUNTIF($L$59:$M$99,P24)</f>
        <v>0</v>
      </c>
      <c r="X25" s="226">
        <f>SUM(COUNTIF($D$3:$O$3,P24),COUNTIF($D$5:$O$5,P24),COUNTIF($D$8:$O$9,P24),COUNTIF($D$14:$O$14,P24),COUNTIF($D$16:$O$16,P24),COUNTIF($D$19:$O$20,P24),COUNTIF($D$25:$O$25,P24),COUNTIF($D$27:$O$27,P24),COUNTIF($D$30:$O$31,P24),COUNTIF($D$36:$O$36,P24),COUNTIF($E$38:$O$38,P24),COUNTIF($D$41:$O$42,P24),COUNTIF($D$47:$O$47,P24),COUNTIF($D$49:$O$49,P24),COUNTIF($D$52:$O$53,P24))+0.5*SUM(COUNTIF($D$4:$O$4,P24),COUNTIF($D$6:$O$7,P24),COUNTIF($D$10:$O$13,P24),COUNTIF($D$15:$O$15,P24),COUNTIF($D$17:$O$18,P24),COUNTIF($D$21:$O$24,P24),COUNTIF($D$26:$O$26,P24),COUNTIF($D$28:$O$29,P24),COUNTIF($D$32:$O$35,P24),COUNTIF($D$37:$O$37,P24),COUNTIF($D$39:$O$40,P24),COUNTIF($D$43:$O$46,P24),COUNTIF($D$48:$O$48,P24),COUNTIF($D$50:$O$51,P24),COUNTIF($D$54:$O$57,P24))</f>
        <v>11</v>
      </c>
      <c r="Y25" s="227"/>
      <c r="Z25" s="227">
        <f aca="true" t="shared" si="7" ref="Z25:Z34">V25+X25</f>
        <v>11</v>
      </c>
      <c r="AA25" s="225"/>
      <c r="AB25" s="228">
        <f t="shared" si="2"/>
        <v>0.3</v>
      </c>
      <c r="AC25" s="225"/>
      <c r="AD25" s="228">
        <f t="shared" si="3"/>
        <v>-0.3</v>
      </c>
    </row>
    <row r="26" spans="1:30" ht="12" customHeight="1">
      <c r="A26" s="346"/>
      <c r="B26" s="229">
        <v>1</v>
      </c>
      <c r="C26" s="230" t="s">
        <v>106</v>
      </c>
      <c r="D26" s="249" t="s">
        <v>105</v>
      </c>
      <c r="E26" s="231" t="s">
        <v>102</v>
      </c>
      <c r="F26" s="232" t="s">
        <v>101</v>
      </c>
      <c r="G26" s="336" t="s">
        <v>125</v>
      </c>
      <c r="H26" s="336"/>
      <c r="I26" s="233" t="s">
        <v>108</v>
      </c>
      <c r="J26" s="236" t="s">
        <v>120</v>
      </c>
      <c r="K26" s="237" t="s">
        <v>110</v>
      </c>
      <c r="L26" s="234" t="s">
        <v>116</v>
      </c>
      <c r="M26" s="237" t="s">
        <v>116</v>
      </c>
      <c r="N26" s="236" t="s">
        <v>107</v>
      </c>
      <c r="O26" s="238" t="s">
        <v>101</v>
      </c>
      <c r="P26" s="220" t="s">
        <v>149</v>
      </c>
      <c r="Q26" s="221" t="e">
        <f>#REF!</f>
        <v>#REF!</v>
      </c>
      <c r="R26" s="222"/>
      <c r="S26" s="223" t="e">
        <f t="shared" si="6"/>
        <v>#REF!</v>
      </c>
      <c r="T26" s="224"/>
      <c r="U26" s="222" t="e">
        <f>#REF!</f>
        <v>#REF!</v>
      </c>
      <c r="V26" s="225">
        <f>0.5*COUNTIF($D$59:$F$99,P23)+COUNTIF($I$59:$J$99,P23)+2*COUNTIF($L$59:$M$99,P23)</f>
        <v>6.5</v>
      </c>
      <c r="X26" s="226">
        <f>SUM(COUNTIF($D$3:$O$3,P23),COUNTIF($D$5:$O$5,P23),COUNTIF($D$8:$O$9,P23),COUNTIF($D$14:$O$14,P23),COUNTIF($D$16:$O$16,P23),COUNTIF($D$19:$O$20,P23),COUNTIF($D$25:$O$25,P23),COUNTIF($D$27:$O$27,P23),COUNTIF($D$30:$O$31,P23),COUNTIF($D$36:$O$36,P23),COUNTIF($E$38:$O$38,P23),COUNTIF($D$41:$O$42,P23),COUNTIF($D$47:$O$47,P23),COUNTIF($D$49:$O$49,P23),COUNTIF($D$52:$O$53,P23))+0.5*SUM(COUNTIF($D$4:$O$4,P23),COUNTIF($D$6:$O$7,P23),COUNTIF($D$10:$O$13,P23),COUNTIF($D$15:$O$15,P23),COUNTIF($D$17:$O$18,P23),COUNTIF($D$21:$O$24,P23),COUNTIF($D$26:$O$26,P23),COUNTIF($D$28:$O$29,P23),COUNTIF($D$32:$O$35,P23),COUNTIF($D$37:$O$37,P23),COUNTIF($D$39:$O$40,P23),COUNTIF($D$43:$O$46,P23),COUNTIF($D$48:$O$48,P23),COUNTIF($D$50:$O$51,P23),COUNTIF($D$54:$O$57,P23))</f>
        <v>4.5</v>
      </c>
      <c r="Y26" s="227"/>
      <c r="Z26" s="227">
        <f t="shared" si="7"/>
        <v>11</v>
      </c>
      <c r="AA26" s="225"/>
      <c r="AB26" s="228" t="e">
        <f t="shared" si="2"/>
        <v>#REF!</v>
      </c>
      <c r="AC26" s="225"/>
      <c r="AD26" s="228" t="e">
        <f t="shared" si="3"/>
        <v>#REF!</v>
      </c>
    </row>
    <row r="27" spans="1:30" ht="12" customHeight="1">
      <c r="A27" s="346"/>
      <c r="B27" s="239">
        <v>2</v>
      </c>
      <c r="C27" s="240" t="s">
        <v>112</v>
      </c>
      <c r="D27" s="280" t="s">
        <v>107</v>
      </c>
      <c r="E27" s="269" t="s">
        <v>103</v>
      </c>
      <c r="F27" s="270" t="s">
        <v>101</v>
      </c>
      <c r="G27" s="337" t="s">
        <v>125</v>
      </c>
      <c r="H27" s="337"/>
      <c r="I27" s="281" t="s">
        <v>108</v>
      </c>
      <c r="J27" s="272" t="s">
        <v>120</v>
      </c>
      <c r="K27" s="274" t="s">
        <v>114</v>
      </c>
      <c r="L27" s="272" t="s">
        <v>127</v>
      </c>
      <c r="M27" s="274" t="s">
        <v>115</v>
      </c>
      <c r="N27" s="272" t="s">
        <v>113</v>
      </c>
      <c r="O27" s="275" t="s">
        <v>101</v>
      </c>
      <c r="P27" s="220" t="s">
        <v>55</v>
      </c>
      <c r="Q27" s="221" t="e">
        <f>#REF!</f>
        <v>#REF!</v>
      </c>
      <c r="R27" s="222"/>
      <c r="S27" s="223" t="e">
        <f t="shared" si="6"/>
        <v>#REF!</v>
      </c>
      <c r="T27" s="224"/>
      <c r="U27" s="222" t="e">
        <f>#REF!</f>
        <v>#REF!</v>
      </c>
      <c r="V27" s="225">
        <f>0.5*COUNTIF($D$59:$F$99,#REF!)+COUNTIF($I$59:$J$99,#REF!)+2*COUNTIF($L$59:$M$99,#REF!)</f>
        <v>0</v>
      </c>
      <c r="X27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27" s="227"/>
      <c r="Z27" s="227">
        <f t="shared" si="7"/>
        <v>0</v>
      </c>
      <c r="AA27" s="225"/>
      <c r="AB27" s="228" t="e">
        <f t="shared" si="2"/>
        <v>#REF!</v>
      </c>
      <c r="AC27" s="225"/>
      <c r="AD27" s="228" t="e">
        <f t="shared" si="3"/>
        <v>#REF!</v>
      </c>
    </row>
    <row r="28" spans="1:30" ht="12" customHeight="1">
      <c r="A28" s="346"/>
      <c r="B28" s="229">
        <v>3</v>
      </c>
      <c r="C28" s="230" t="s">
        <v>118</v>
      </c>
      <c r="D28" s="258" t="s">
        <v>113</v>
      </c>
      <c r="E28" s="231" t="s">
        <v>132</v>
      </c>
      <c r="F28" s="232" t="s">
        <v>101</v>
      </c>
      <c r="G28" s="336" t="s">
        <v>125</v>
      </c>
      <c r="H28" s="336"/>
      <c r="I28" s="233" t="s">
        <v>100</v>
      </c>
      <c r="J28" s="236" t="s">
        <v>108</v>
      </c>
      <c r="K28" s="237" t="s">
        <v>114</v>
      </c>
      <c r="L28" s="234" t="s">
        <v>126</v>
      </c>
      <c r="M28" s="237" t="s">
        <v>115</v>
      </c>
      <c r="N28" s="236" t="s">
        <v>115</v>
      </c>
      <c r="O28" s="238" t="s">
        <v>101</v>
      </c>
      <c r="P28" s="220" t="s">
        <v>56</v>
      </c>
      <c r="Q28" s="221" t="e">
        <f>#REF!</f>
        <v>#REF!</v>
      </c>
      <c r="R28" s="222"/>
      <c r="S28" s="223" t="e">
        <f t="shared" si="6"/>
        <v>#REF!</v>
      </c>
      <c r="T28" s="224"/>
      <c r="U28" s="222" t="e">
        <f>#REF!</f>
        <v>#REF!</v>
      </c>
      <c r="V28" s="225">
        <f aca="true" t="shared" si="8" ref="V28:V33">0.5*COUNTIF($D$59:$F$99,P26)+COUNTIF($I$59:$J$99,P26)+2*COUNTIF($L$59:$M$99,P26)</f>
        <v>0</v>
      </c>
      <c r="X28" s="226">
        <f aca="true" t="shared" si="9" ref="X28:X33">SUM(COUNTIF($D$3:$O$3,P26),COUNTIF($D$5:$O$5,P26),COUNTIF($D$8:$O$9,P26),COUNTIF($D$14:$O$14,P26),COUNTIF($D$16:$O$16,P26),COUNTIF($D$19:$O$20,P26),COUNTIF($D$25:$O$25,P26),COUNTIF($D$27:$O$27,P26),COUNTIF($D$30:$O$31,P26),COUNTIF($D$36:$O$36,P26),COUNTIF($E$38:$O$38,P26),COUNTIF($D$41:$O$42,P26),COUNTIF($D$47:$O$47,P26),COUNTIF($D$49:$O$49,P26),COUNTIF($D$52:$O$53,P26))+0.5*SUM(COUNTIF($D$4:$O$4,P26),COUNTIF($D$6:$O$7,P26),COUNTIF($D$10:$O$13,P26),COUNTIF($D$15:$O$15,P26),COUNTIF($D$17:$O$18,P26),COUNTIF($D$21:$O$24,P26),COUNTIF($D$26:$O$26,P26),COUNTIF($D$28:$O$29,P26),COUNTIF($D$32:$O$35,P26),COUNTIF($D$37:$O$37,P26),COUNTIF($D$39:$O$40,P26),COUNTIF($D$43:$O$46,P26),COUNTIF($D$48:$O$48,P26),COUNTIF($D$50:$O$51,P26),COUNTIF($D$54:$O$57,P26))</f>
        <v>1</v>
      </c>
      <c r="Y28" s="227"/>
      <c r="Z28" s="227">
        <f t="shared" si="7"/>
        <v>1</v>
      </c>
      <c r="AA28" s="225"/>
      <c r="AB28" s="228" t="e">
        <f t="shared" si="2"/>
        <v>#REF!</v>
      </c>
      <c r="AC28" s="225"/>
      <c r="AD28" s="228" t="e">
        <f t="shared" si="3"/>
        <v>#REF!</v>
      </c>
    </row>
    <row r="29" spans="1:30" ht="11.25" customHeight="1">
      <c r="A29" s="346"/>
      <c r="B29" s="229">
        <v>4</v>
      </c>
      <c r="C29" s="230" t="s">
        <v>122</v>
      </c>
      <c r="D29" s="249" t="s">
        <v>113</v>
      </c>
      <c r="E29" s="231" t="s">
        <v>132</v>
      </c>
      <c r="F29" s="232" t="s">
        <v>101</v>
      </c>
      <c r="G29" s="336" t="s">
        <v>125</v>
      </c>
      <c r="H29" s="336"/>
      <c r="I29" s="233" t="s">
        <v>100</v>
      </c>
      <c r="J29" s="236" t="s">
        <v>110</v>
      </c>
      <c r="K29" s="237" t="s">
        <v>114</v>
      </c>
      <c r="L29" s="234" t="s">
        <v>126</v>
      </c>
      <c r="M29" s="237" t="s">
        <v>124</v>
      </c>
      <c r="N29" s="236" t="s">
        <v>115</v>
      </c>
      <c r="O29" s="238" t="s">
        <v>101</v>
      </c>
      <c r="P29" s="220" t="s">
        <v>57</v>
      </c>
      <c r="Q29" s="221" t="e">
        <f>#REF!</f>
        <v>#REF!</v>
      </c>
      <c r="R29" s="222"/>
      <c r="S29" s="223" t="e">
        <f t="shared" si="6"/>
        <v>#REF!</v>
      </c>
      <c r="T29" s="224"/>
      <c r="U29" s="222" t="e">
        <f>#REF!</f>
        <v>#REF!</v>
      </c>
      <c r="V29" s="225">
        <f t="shared" si="8"/>
        <v>0</v>
      </c>
      <c r="X29" s="226">
        <f t="shared" si="9"/>
        <v>17</v>
      </c>
      <c r="Y29" s="227"/>
      <c r="Z29" s="227">
        <f t="shared" si="7"/>
        <v>17</v>
      </c>
      <c r="AA29" s="225"/>
      <c r="AB29" s="228" t="e">
        <f t="shared" si="2"/>
        <v>#REF!</v>
      </c>
      <c r="AC29" s="225"/>
      <c r="AD29" s="228" t="e">
        <f t="shared" si="3"/>
        <v>#REF!</v>
      </c>
    </row>
    <row r="30" spans="1:30" ht="12" customHeight="1">
      <c r="A30" s="346"/>
      <c r="B30" s="338">
        <v>5</v>
      </c>
      <c r="C30" s="339" t="s">
        <v>128</v>
      </c>
      <c r="D30" s="241" t="s">
        <v>132</v>
      </c>
      <c r="E30" s="243" t="s">
        <v>110</v>
      </c>
      <c r="F30" s="215" t="s">
        <v>132</v>
      </c>
      <c r="G30" s="243" t="s">
        <v>101</v>
      </c>
      <c r="H30" s="251" t="s">
        <v>121</v>
      </c>
      <c r="I30" s="282" t="s">
        <v>138</v>
      </c>
      <c r="J30" s="243" t="s">
        <v>100</v>
      </c>
      <c r="K30" s="282" t="s">
        <v>115</v>
      </c>
      <c r="L30" s="253" t="s">
        <v>126</v>
      </c>
      <c r="M30" s="282" t="s">
        <v>124</v>
      </c>
      <c r="N30" s="255" t="s">
        <v>150</v>
      </c>
      <c r="O30" s="256"/>
      <c r="P30" s="220" t="s">
        <v>58</v>
      </c>
      <c r="Q30" s="221" t="e">
        <f>#REF!</f>
        <v>#REF!</v>
      </c>
      <c r="R30" s="222"/>
      <c r="S30" s="223" t="e">
        <f t="shared" si="6"/>
        <v>#REF!</v>
      </c>
      <c r="T30" s="224"/>
      <c r="U30" s="222" t="e">
        <f>#REF!</f>
        <v>#REF!</v>
      </c>
      <c r="V30" s="225">
        <f t="shared" si="8"/>
        <v>1</v>
      </c>
      <c r="X30" s="226">
        <f t="shared" si="9"/>
        <v>14</v>
      </c>
      <c r="Y30" s="227"/>
      <c r="Z30" s="227">
        <f t="shared" si="7"/>
        <v>15</v>
      </c>
      <c r="AA30" s="225"/>
      <c r="AB30" s="228" t="e">
        <f t="shared" si="2"/>
        <v>#REF!</v>
      </c>
      <c r="AC30" s="225"/>
      <c r="AD30" s="228" t="e">
        <f t="shared" si="3"/>
        <v>#REF!</v>
      </c>
    </row>
    <row r="31" spans="1:30" ht="12" customHeight="1">
      <c r="A31" s="346"/>
      <c r="B31" s="338"/>
      <c r="C31" s="339"/>
      <c r="D31" s="276" t="s">
        <v>132</v>
      </c>
      <c r="E31" s="243" t="s">
        <v>113</v>
      </c>
      <c r="F31" s="215" t="s">
        <v>132</v>
      </c>
      <c r="G31" s="243" t="s">
        <v>101</v>
      </c>
      <c r="H31" s="251" t="s">
        <v>121</v>
      </c>
      <c r="I31" s="282" t="s">
        <v>138</v>
      </c>
      <c r="J31" s="251" t="s">
        <v>100</v>
      </c>
      <c r="K31" s="282" t="s">
        <v>114</v>
      </c>
      <c r="L31" s="253" t="s">
        <v>146</v>
      </c>
      <c r="M31" s="282" t="s">
        <v>104</v>
      </c>
      <c r="N31" s="255" t="s">
        <v>150</v>
      </c>
      <c r="O31" s="256"/>
      <c r="P31" s="220" t="s">
        <v>151</v>
      </c>
      <c r="Q31" s="221" t="e">
        <f>#REF!</f>
        <v>#REF!</v>
      </c>
      <c r="R31" s="222"/>
      <c r="S31" s="223" t="e">
        <f t="shared" si="6"/>
        <v>#REF!</v>
      </c>
      <c r="T31" s="224"/>
      <c r="U31" s="222" t="e">
        <f>#REF!</f>
        <v>#REF!</v>
      </c>
      <c r="V31" s="225">
        <f t="shared" si="8"/>
        <v>0</v>
      </c>
      <c r="X31" s="226">
        <f t="shared" si="9"/>
        <v>13.5</v>
      </c>
      <c r="Y31" s="227"/>
      <c r="Z31" s="227">
        <f t="shared" si="7"/>
        <v>13.5</v>
      </c>
      <c r="AA31" s="225"/>
      <c r="AB31" s="228" t="e">
        <f t="shared" si="2"/>
        <v>#REF!</v>
      </c>
      <c r="AC31" s="225"/>
      <c r="AD31" s="228" t="e">
        <f t="shared" si="3"/>
        <v>#REF!</v>
      </c>
    </row>
    <row r="32" spans="1:30" ht="12" customHeight="1">
      <c r="A32" s="346"/>
      <c r="B32" s="229">
        <v>6</v>
      </c>
      <c r="C32" s="230" t="s">
        <v>133</v>
      </c>
      <c r="D32" s="236" t="s">
        <v>123</v>
      </c>
      <c r="E32" s="231" t="s">
        <v>132</v>
      </c>
      <c r="F32" s="232" t="s">
        <v>101</v>
      </c>
      <c r="G32" s="336" t="s">
        <v>114</v>
      </c>
      <c r="H32" s="336"/>
      <c r="I32" s="233" t="s">
        <v>138</v>
      </c>
      <c r="J32" s="258" t="s">
        <v>109</v>
      </c>
      <c r="K32" s="283" t="s">
        <v>114</v>
      </c>
      <c r="L32" s="234" t="s">
        <v>132</v>
      </c>
      <c r="M32" s="237" t="s">
        <v>127</v>
      </c>
      <c r="N32" s="236" t="s">
        <v>130</v>
      </c>
      <c r="O32" s="238" t="s">
        <v>101</v>
      </c>
      <c r="P32" s="220" t="s">
        <v>59</v>
      </c>
      <c r="Q32" s="221" t="e">
        <f>#REF!</f>
        <v>#REF!</v>
      </c>
      <c r="R32" s="222"/>
      <c r="S32" s="223" t="e">
        <f t="shared" si="6"/>
        <v>#REF!</v>
      </c>
      <c r="T32" s="224"/>
      <c r="U32" s="222" t="e">
        <f>#REF!</f>
        <v>#REF!</v>
      </c>
      <c r="V32" s="225">
        <f t="shared" si="8"/>
        <v>11.5</v>
      </c>
      <c r="X32" s="226">
        <f t="shared" si="9"/>
        <v>0.5</v>
      </c>
      <c r="Y32" s="227"/>
      <c r="Z32" s="227">
        <f t="shared" si="7"/>
        <v>12</v>
      </c>
      <c r="AA32" s="225"/>
      <c r="AB32" s="228" t="e">
        <f t="shared" si="2"/>
        <v>#REF!</v>
      </c>
      <c r="AC32" s="225"/>
      <c r="AD32" s="228" t="e">
        <f t="shared" si="3"/>
        <v>#REF!</v>
      </c>
    </row>
    <row r="33" spans="1:30" ht="12" customHeight="1">
      <c r="A33" s="346"/>
      <c r="B33" s="229">
        <v>7</v>
      </c>
      <c r="C33" s="230" t="s">
        <v>137</v>
      </c>
      <c r="D33" s="236" t="s">
        <v>123</v>
      </c>
      <c r="E33" s="231" t="s">
        <v>132</v>
      </c>
      <c r="F33" s="232" t="s">
        <v>101</v>
      </c>
      <c r="G33" s="336" t="s">
        <v>114</v>
      </c>
      <c r="H33" s="336"/>
      <c r="I33" s="233" t="s">
        <v>138</v>
      </c>
      <c r="J33" s="236" t="s">
        <v>109</v>
      </c>
      <c r="K33" s="237" t="s">
        <v>135</v>
      </c>
      <c r="L33" s="234" t="s">
        <v>132</v>
      </c>
      <c r="M33" s="237" t="s">
        <v>104</v>
      </c>
      <c r="N33" s="236" t="s">
        <v>121</v>
      </c>
      <c r="O33" s="238" t="s">
        <v>101</v>
      </c>
      <c r="P33" s="220" t="s">
        <v>60</v>
      </c>
      <c r="Q33" s="221" t="e">
        <f>#REF!</f>
        <v>#REF!</v>
      </c>
      <c r="R33" s="222"/>
      <c r="S33" s="223" t="e">
        <f t="shared" si="6"/>
        <v>#REF!</v>
      </c>
      <c r="T33" s="224"/>
      <c r="U33" s="222" t="e">
        <f>#REF!</f>
        <v>#REF!</v>
      </c>
      <c r="V33" s="225">
        <f t="shared" si="8"/>
        <v>0</v>
      </c>
      <c r="X33" s="226">
        <f t="shared" si="9"/>
        <v>0</v>
      </c>
      <c r="Y33" s="227"/>
      <c r="Z33" s="227">
        <f t="shared" si="7"/>
        <v>0</v>
      </c>
      <c r="AA33" s="225"/>
      <c r="AB33" s="228" t="e">
        <f t="shared" si="2"/>
        <v>#REF!</v>
      </c>
      <c r="AC33" s="225"/>
      <c r="AD33" s="228" t="e">
        <f t="shared" si="3"/>
        <v>#REF!</v>
      </c>
    </row>
    <row r="34" spans="1:30" ht="12" customHeight="1">
      <c r="A34" s="346"/>
      <c r="B34" s="229">
        <v>8</v>
      </c>
      <c r="C34" s="230" t="s">
        <v>139</v>
      </c>
      <c r="D34" s="236" t="s">
        <v>123</v>
      </c>
      <c r="E34" s="231" t="s">
        <v>132</v>
      </c>
      <c r="F34" s="232" t="s">
        <v>101</v>
      </c>
      <c r="G34" s="336" t="s">
        <v>146</v>
      </c>
      <c r="H34" s="336"/>
      <c r="I34" s="233" t="s">
        <v>138</v>
      </c>
      <c r="J34" s="236" t="s">
        <v>138</v>
      </c>
      <c r="K34" s="237" t="s">
        <v>135</v>
      </c>
      <c r="L34" s="234" t="s">
        <v>104</v>
      </c>
      <c r="M34" s="237" t="s">
        <v>127</v>
      </c>
      <c r="N34" s="236" t="s">
        <v>142</v>
      </c>
      <c r="O34" s="238" t="s">
        <v>101</v>
      </c>
      <c r="P34" s="220" t="s">
        <v>61</v>
      </c>
      <c r="Q34" s="221" t="e">
        <f>#REF!</f>
        <v>#REF!</v>
      </c>
      <c r="R34" s="222"/>
      <c r="S34" s="223" t="e">
        <f t="shared" si="6"/>
        <v>#REF!</v>
      </c>
      <c r="T34" s="224"/>
      <c r="U34" s="222" t="e">
        <f>#REF!</f>
        <v>#REF!</v>
      </c>
      <c r="V34" s="225">
        <f>0.5*COUNTIF($D$59:$F$99,#REF!)+COUNTIF($I$59:$J$99,#REF!)+2*COUNTIF($L$59:$M$99,#REF!)</f>
        <v>0</v>
      </c>
      <c r="X34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34" s="227"/>
      <c r="Z34" s="227">
        <f t="shared" si="7"/>
        <v>0</v>
      </c>
      <c r="AA34" s="225"/>
      <c r="AB34" s="228" t="e">
        <f t="shared" si="2"/>
        <v>#REF!</v>
      </c>
      <c r="AC34" s="225"/>
      <c r="AD34" s="228" t="e">
        <f t="shared" si="3"/>
        <v>#REF!</v>
      </c>
    </row>
    <row r="35" spans="1:30" ht="12" customHeight="1">
      <c r="A35" s="346"/>
      <c r="B35" s="229">
        <v>9</v>
      </c>
      <c r="C35" s="230" t="s">
        <v>140</v>
      </c>
      <c r="D35" s="249" t="s">
        <v>138</v>
      </c>
      <c r="E35" s="231" t="s">
        <v>101</v>
      </c>
      <c r="F35" s="232" t="s">
        <v>101</v>
      </c>
      <c r="G35" s="336" t="s">
        <v>132</v>
      </c>
      <c r="H35" s="336"/>
      <c r="I35" s="233" t="s">
        <v>101</v>
      </c>
      <c r="J35" s="343" t="s">
        <v>101</v>
      </c>
      <c r="K35" s="343"/>
      <c r="L35" s="344" t="s">
        <v>101</v>
      </c>
      <c r="M35" s="344"/>
      <c r="N35" s="236" t="s">
        <v>101</v>
      </c>
      <c r="O35" s="259" t="s">
        <v>101</v>
      </c>
      <c r="P35" s="220" t="s">
        <v>62</v>
      </c>
      <c r="Q35" s="260" t="e">
        <f>#REF!</f>
        <v>#REF!</v>
      </c>
      <c r="R35" s="225"/>
      <c r="S35" s="223"/>
      <c r="T35" s="224"/>
      <c r="U35" s="222"/>
      <c r="V35" s="225"/>
      <c r="X35" s="226"/>
      <c r="Y35" s="227"/>
      <c r="Z35" s="227"/>
      <c r="AA35" s="225"/>
      <c r="AB35" s="228" t="e">
        <f aca="true" t="shared" si="10" ref="AB35:AB57">Q35+0.3</f>
        <v>#REF!</v>
      </c>
      <c r="AC35" s="225"/>
      <c r="AD35" s="228" t="e">
        <f aca="true" t="shared" si="11" ref="AD35:AD57">Q35-0.3</f>
        <v>#REF!</v>
      </c>
    </row>
    <row r="36" spans="1:30" ht="12" customHeight="1">
      <c r="A36" s="346" t="s">
        <v>152</v>
      </c>
      <c r="B36" s="261">
        <v>0</v>
      </c>
      <c r="C36" s="262" t="s">
        <v>99</v>
      </c>
      <c r="D36" s="263" t="s">
        <v>134</v>
      </c>
      <c r="E36" s="264" t="s">
        <v>101</v>
      </c>
      <c r="F36" s="265" t="s">
        <v>101</v>
      </c>
      <c r="G36" s="333" t="s">
        <v>146</v>
      </c>
      <c r="H36" s="333"/>
      <c r="I36" s="266" t="s">
        <v>109</v>
      </c>
      <c r="J36" s="335" t="s">
        <v>126</v>
      </c>
      <c r="K36" s="335"/>
      <c r="L36" s="335" t="s">
        <v>126</v>
      </c>
      <c r="M36" s="335"/>
      <c r="N36" s="267" t="s">
        <v>102</v>
      </c>
      <c r="O36" s="279" t="s">
        <v>101</v>
      </c>
      <c r="Q36" s="221"/>
      <c r="R36" s="222"/>
      <c r="S36" s="223">
        <f aca="true" t="shared" si="12" ref="S36:S45">Q36</f>
        <v>0</v>
      </c>
      <c r="T36" s="224"/>
      <c r="U36" s="222" t="e">
        <f>#REF!</f>
        <v>#REF!</v>
      </c>
      <c r="V36" s="225">
        <f>0.5*COUNTIF($D$59:$F$99,P32)+COUNTIF($I$59:$J$99,P32)+2*COUNTIF($L$59:$M$99,P32)</f>
        <v>2</v>
      </c>
      <c r="X36" s="226">
        <f>SUM(COUNTIF($D$3:$O$3,P32),COUNTIF($D$5:$O$5,P32),COUNTIF($D$8:$O$9,P32),COUNTIF($D$14:$O$14,P32),COUNTIF($D$16:$O$16,P32),COUNTIF($D$19:$O$20,P32),COUNTIF($D$25:$O$25,P32),COUNTIF($D$27:$O$27,P32),COUNTIF($D$30:$O$31,P32),COUNTIF($D$36:$O$36,P32),COUNTIF($E$38:$O$38,P32),COUNTIF($D$41:$O$42,P32),COUNTIF($D$47:$O$47,P32),COUNTIF($D$49:$O$49,P32),COUNTIF($D$52:$O$53,P32))+0.5*SUM(COUNTIF($D$4:$O$4,P32),COUNTIF($D$6:$O$7,P32),COUNTIF($D$10:$O$13,P32),COUNTIF($D$15:$O$15,P32),COUNTIF($D$17:$O$18,P32),COUNTIF($D$21:$O$24,P32),COUNTIF($D$26:$O$26,P32),COUNTIF($D$28:$O$29,P32),COUNTIF($D$32:$O$35,P32),COUNTIF($D$37:$O$37,P32),COUNTIF($D$39:$O$40,P32),COUNTIF($D$43:$O$46,P32),COUNTIF($D$48:$O$48,P32),COUNTIF($D$50:$O$51,P32),COUNTIF($D$54:$O$57,P32))</f>
        <v>15</v>
      </c>
      <c r="Y36" s="227"/>
      <c r="Z36" s="227">
        <f aca="true" t="shared" si="13" ref="Z36:Z45">V36+X36</f>
        <v>17</v>
      </c>
      <c r="AA36" s="225"/>
      <c r="AB36" s="228">
        <f t="shared" si="10"/>
        <v>0.3</v>
      </c>
      <c r="AC36" s="225"/>
      <c r="AD36" s="228">
        <f t="shared" si="11"/>
        <v>-0.3</v>
      </c>
    </row>
    <row r="37" spans="1:30" ht="12" customHeight="1">
      <c r="A37" s="346"/>
      <c r="B37" s="229">
        <v>1</v>
      </c>
      <c r="C37" s="230" t="s">
        <v>106</v>
      </c>
      <c r="D37" s="249" t="s">
        <v>134</v>
      </c>
      <c r="E37" s="231" t="s">
        <v>123</v>
      </c>
      <c r="F37" s="232" t="s">
        <v>101</v>
      </c>
      <c r="G37" s="336" t="s">
        <v>108</v>
      </c>
      <c r="H37" s="336"/>
      <c r="I37" s="250" t="s">
        <v>127</v>
      </c>
      <c r="J37" s="234" t="s">
        <v>125</v>
      </c>
      <c r="K37" s="237" t="s">
        <v>104</v>
      </c>
      <c r="L37" s="234" t="s">
        <v>125</v>
      </c>
      <c r="M37" s="237" t="s">
        <v>126</v>
      </c>
      <c r="N37" s="236" t="s">
        <v>105</v>
      </c>
      <c r="O37" s="238" t="s">
        <v>101</v>
      </c>
      <c r="P37" s="220" t="s">
        <v>63</v>
      </c>
      <c r="Q37" s="221" t="e">
        <f>#REF!</f>
        <v>#REF!</v>
      </c>
      <c r="R37" s="222"/>
      <c r="S37" s="223" t="e">
        <f t="shared" si="12"/>
        <v>#REF!</v>
      </c>
      <c r="T37" s="224"/>
      <c r="U37" s="222" t="e">
        <f>#REF!</f>
        <v>#REF!</v>
      </c>
      <c r="V37" s="225">
        <f>0.5*COUNTIF($D$59:$F$99,P33)+COUNTIF($I$59:$J$99,P33)+2*COUNTIF($L$59:$M$99,P33)</f>
        <v>0</v>
      </c>
      <c r="X37" s="226">
        <f>SUM(COUNTIF($D$3:$O$3,P33),COUNTIF($D$5:$O$5,P33),COUNTIF($D$8:$O$9,P33),COUNTIF($D$14:$O$14,P33),COUNTIF($D$16:$O$16,P33),COUNTIF($D$19:$O$20,P33),COUNTIF($D$25:$O$25,P33),COUNTIF($D$27:$O$27,P33),COUNTIF($D$30:$O$31,P33),COUNTIF($D$36:$O$36,P33),COUNTIF($E$38:$O$38,P33),COUNTIF($D$41:$O$42,P33),COUNTIF($D$47:$O$47,P33),COUNTIF($D$49:$O$49,P33),COUNTIF($D$52:$O$53,P33))+0.5*SUM(COUNTIF($D$4:$O$4,P33),COUNTIF($D$6:$O$7,P33),COUNTIF($D$10:$O$13,P33),COUNTIF($D$15:$O$15,P33),COUNTIF($D$17:$O$18,P33),COUNTIF($D$21:$O$24,P33),COUNTIF($D$26:$O$26,P33),COUNTIF($D$28:$O$29,P33),COUNTIF($D$32:$O$35,P33),COUNTIF($D$37:$O$37,P33),COUNTIF($D$39:$O$40,P33),COUNTIF($D$43:$O$46,P33),COUNTIF($D$48:$O$48,P33),COUNTIF($D$50:$O$51,P33),COUNTIF($D$54:$O$57,P33))</f>
        <v>11.5</v>
      </c>
      <c r="Y37" s="227"/>
      <c r="Z37" s="227">
        <f t="shared" si="13"/>
        <v>11.5</v>
      </c>
      <c r="AA37" s="225"/>
      <c r="AB37" s="228" t="e">
        <f t="shared" si="10"/>
        <v>#REF!</v>
      </c>
      <c r="AC37" s="225"/>
      <c r="AD37" s="228" t="e">
        <f t="shared" si="11"/>
        <v>#REF!</v>
      </c>
    </row>
    <row r="38" spans="1:30" ht="12" customHeight="1">
      <c r="A38" s="346"/>
      <c r="B38" s="239">
        <v>2</v>
      </c>
      <c r="C38" s="240" t="s">
        <v>112</v>
      </c>
      <c r="D38" s="280" t="s">
        <v>113</v>
      </c>
      <c r="E38" s="269" t="s">
        <v>125</v>
      </c>
      <c r="F38" s="270" t="s">
        <v>101</v>
      </c>
      <c r="G38" s="337" t="s">
        <v>121</v>
      </c>
      <c r="H38" s="337"/>
      <c r="I38" s="271" t="s">
        <v>109</v>
      </c>
      <c r="J38" s="284" t="s">
        <v>104</v>
      </c>
      <c r="K38" s="274" t="s">
        <v>124</v>
      </c>
      <c r="L38" s="284" t="s">
        <v>104</v>
      </c>
      <c r="M38" s="274" t="s">
        <v>126</v>
      </c>
      <c r="N38" s="272" t="s">
        <v>153</v>
      </c>
      <c r="O38" s="275" t="s">
        <v>101</v>
      </c>
      <c r="P38" s="220" t="s">
        <v>64</v>
      </c>
      <c r="Q38" s="221" t="e">
        <f>#REF!</f>
        <v>#REF!</v>
      </c>
      <c r="R38" s="222"/>
      <c r="S38" s="223" t="e">
        <f t="shared" si="12"/>
        <v>#REF!</v>
      </c>
      <c r="T38" s="224"/>
      <c r="U38" s="222" t="e">
        <f>#REF!</f>
        <v>#REF!</v>
      </c>
      <c r="V38" s="225">
        <f>0.5*COUNTIF($D$59:$F$99,P34)+COUNTIF($I$59:$J$99,P34)+2*COUNTIF($L$59:$M$99,P34)</f>
        <v>5</v>
      </c>
      <c r="X38" s="226">
        <f>SUM(COUNTIF($D$3:$O$3,P34),COUNTIF($D$5:$O$5,P34),COUNTIF($D$8:$O$9,P34),COUNTIF($D$14:$O$14,P34),COUNTIF($D$16:$O$16,P34),COUNTIF($D$19:$O$20,P34),COUNTIF($D$25:$O$25,P34),COUNTIF($D$27:$O$27,P34),COUNTIF($D$30:$O$31,P34),COUNTIF($D$36:$O$36,P34),COUNTIF($E$38:$O$38,P34),COUNTIF($D$41:$O$42,P34),COUNTIF($D$47:$O$47,P34),COUNTIF($D$49:$O$49,P34),COUNTIF($D$52:$O$53,P34))+0.5*SUM(COUNTIF($D$4:$O$4,P34),COUNTIF($D$6:$O$7,P34),COUNTIF($D$10:$O$13,P34),COUNTIF($D$15:$O$15,P34),COUNTIF($D$17:$O$18,P34),COUNTIF($D$21:$O$24,P34),COUNTIF($D$26:$O$26,P34),COUNTIF($D$28:$O$29,P34),COUNTIF($D$32:$O$35,P34),COUNTIF($D$37:$O$37,P34),COUNTIF($D$39:$O$40,P34),COUNTIF($D$43:$O$46,P34),COUNTIF($D$48:$O$48,P34),COUNTIF($D$50:$O$51,P34),COUNTIF($D$54:$O$57,P34))</f>
        <v>8</v>
      </c>
      <c r="Y38" s="227"/>
      <c r="Z38" s="227">
        <f t="shared" si="13"/>
        <v>13</v>
      </c>
      <c r="AA38" s="225"/>
      <c r="AB38" s="228" t="e">
        <f t="shared" si="10"/>
        <v>#REF!</v>
      </c>
      <c r="AC38" s="225"/>
      <c r="AD38" s="228" t="e">
        <f t="shared" si="11"/>
        <v>#REF!</v>
      </c>
    </row>
    <row r="39" spans="1:30" ht="12" customHeight="1">
      <c r="A39" s="346"/>
      <c r="B39" s="229">
        <v>3</v>
      </c>
      <c r="C39" s="230" t="s">
        <v>118</v>
      </c>
      <c r="D39" s="249" t="s">
        <v>113</v>
      </c>
      <c r="E39" s="231" t="s">
        <v>138</v>
      </c>
      <c r="F39" s="232" t="s">
        <v>101</v>
      </c>
      <c r="G39" s="336" t="s">
        <v>123</v>
      </c>
      <c r="H39" s="336"/>
      <c r="I39" s="250" t="s">
        <v>108</v>
      </c>
      <c r="J39" s="236" t="s">
        <v>120</v>
      </c>
      <c r="K39" s="237" t="s">
        <v>124</v>
      </c>
      <c r="L39" s="234" t="s">
        <v>104</v>
      </c>
      <c r="M39" s="237" t="s">
        <v>127</v>
      </c>
      <c r="N39" s="236" t="s">
        <v>115</v>
      </c>
      <c r="O39" s="238" t="s">
        <v>101</v>
      </c>
      <c r="P39" s="220" t="s">
        <v>65</v>
      </c>
      <c r="Q39" s="221" t="e">
        <f>#REF!</f>
        <v>#REF!</v>
      </c>
      <c r="R39" s="222"/>
      <c r="S39" s="223" t="e">
        <f t="shared" si="12"/>
        <v>#REF!</v>
      </c>
      <c r="T39" s="224"/>
      <c r="U39" s="222" t="e">
        <f>#REF!</f>
        <v>#REF!</v>
      </c>
      <c r="V39" s="225">
        <f>0.5*COUNTIF($D$59:$F$99,P37)+COUNTIF($I$59:$J$99,P37)+2*COUNTIF($L$59:$M$99,P37)</f>
        <v>7</v>
      </c>
      <c r="X39" s="226">
        <f>SUM(COUNTIF($D$3:$O$3,P37),COUNTIF($D$5:$O$5,P37),COUNTIF($D$8:$O$9,P37),COUNTIF($D$14:$O$14,P37),COUNTIF($D$16:$O$16,P37),COUNTIF($D$19:$O$20,P37),COUNTIF($D$25:$O$25,P37),COUNTIF($D$27:$O$27,P37),COUNTIF($D$30:$O$31,P37),COUNTIF($D$36:$O$36,P37),COUNTIF($E$38:$O$38,P37),COUNTIF($D$41:$O$42,P37),COUNTIF($D$47:$O$47,P37),COUNTIF($D$49:$O$49,P37),COUNTIF($D$52:$O$53,P37))+0.5*SUM(COUNTIF($D$4:$O$4,P37),COUNTIF($D$6:$O$7,P37),COUNTIF($D$10:$O$13,P37),COUNTIF($D$15:$O$15,P37),COUNTIF($D$17:$O$18,P37),COUNTIF($D$21:$O$24,P37),COUNTIF($D$26:$O$26,P37),COUNTIF($D$28:$O$29,P37),COUNTIF($D$32:$O$35,P37),COUNTIF($D$37:$O$37,P37),COUNTIF($D$39:$O$40,P37),COUNTIF($D$43:$O$46,P37),COUNTIF($D$48:$O$48,P37),COUNTIF($D$50:$O$51,P37),COUNTIF($D$54:$O$57,P37))</f>
        <v>2.5</v>
      </c>
      <c r="Y39" s="227"/>
      <c r="Z39" s="227">
        <f t="shared" si="13"/>
        <v>9.5</v>
      </c>
      <c r="AA39" s="225"/>
      <c r="AB39" s="228" t="e">
        <f t="shared" si="10"/>
        <v>#REF!</v>
      </c>
      <c r="AC39" s="225"/>
      <c r="AD39" s="228" t="e">
        <f t="shared" si="11"/>
        <v>#REF!</v>
      </c>
    </row>
    <row r="40" spans="1:30" ht="12" customHeight="1">
      <c r="A40" s="346"/>
      <c r="B40" s="229">
        <v>4</v>
      </c>
      <c r="C40" s="230" t="s">
        <v>122</v>
      </c>
      <c r="D40" s="249" t="s">
        <v>113</v>
      </c>
      <c r="E40" s="231" t="s">
        <v>110</v>
      </c>
      <c r="F40" s="232" t="s">
        <v>101</v>
      </c>
      <c r="G40" s="336" t="s">
        <v>120</v>
      </c>
      <c r="H40" s="336"/>
      <c r="I40" s="250" t="s">
        <v>121</v>
      </c>
      <c r="J40" s="236" t="s">
        <v>127</v>
      </c>
      <c r="K40" s="237" t="s">
        <v>115</v>
      </c>
      <c r="L40" s="234" t="s">
        <v>124</v>
      </c>
      <c r="M40" s="237" t="s">
        <v>126</v>
      </c>
      <c r="N40" s="236" t="s">
        <v>136</v>
      </c>
      <c r="O40" s="238" t="s">
        <v>101</v>
      </c>
      <c r="P40" s="220" t="s">
        <v>66</v>
      </c>
      <c r="Q40" s="221" t="e">
        <f>#REF!</f>
        <v>#REF!</v>
      </c>
      <c r="R40" s="222"/>
      <c r="S40" s="223" t="e">
        <f t="shared" si="12"/>
        <v>#REF!</v>
      </c>
      <c r="T40" s="224"/>
      <c r="U40" s="222" t="e">
        <f>#REF!</f>
        <v>#REF!</v>
      </c>
      <c r="V40" s="225">
        <f>0.5*COUNTIF($D$59:$F$99,P38)+COUNTIF($I$59:$J$99,P38)+2*COUNTIF($L$59:$M$99,P38)</f>
        <v>1.5</v>
      </c>
      <c r="X40" s="226">
        <f>SUM(COUNTIF($D$3:$O$3,P38),COUNTIF($D$5:$O$5,P38),COUNTIF($D$8:$O$9,P38),COUNTIF($D$14:$O$14,P38),COUNTIF($D$16:$O$16,P38),COUNTIF($D$19:$O$20,P38),COUNTIF($D$25:$O$25,P38),COUNTIF($D$27:$O$27,P38),COUNTIF($D$30:$O$31,P38),COUNTIF($D$36:$O$36,P38),COUNTIF($E$38:$O$38,P38),COUNTIF($D$41:$O$42,P38),COUNTIF($D$47:$O$47,P38),COUNTIF($D$49:$O$49,P38),COUNTIF($D$52:$O$53,P38))+0.5*SUM(COUNTIF($D$4:$O$4,P38),COUNTIF($D$6:$O$7,P38),COUNTIF($D$10:$O$13,P38),COUNTIF($D$15:$O$15,P38),COUNTIF($D$17:$O$18,P38),COUNTIF($D$21:$O$24,P38),COUNTIF($D$26:$O$26,P38),COUNTIF($D$28:$O$29,P38),COUNTIF($D$32:$O$35,P38),COUNTIF($D$37:$O$37,P38),COUNTIF($D$39:$O$40,P38),COUNTIF($D$43:$O$46,P38),COUNTIF($D$48:$O$48,P38),COUNTIF($D$50:$O$51,P38),COUNTIF($D$54:$O$57,P38))</f>
        <v>11.5</v>
      </c>
      <c r="Y40" s="227"/>
      <c r="Z40" s="227">
        <f t="shared" si="13"/>
        <v>13</v>
      </c>
      <c r="AA40" s="225"/>
      <c r="AB40" s="228" t="e">
        <f t="shared" si="10"/>
        <v>#REF!</v>
      </c>
      <c r="AC40" s="225"/>
      <c r="AD40" s="228" t="e">
        <f t="shared" si="11"/>
        <v>#REF!</v>
      </c>
    </row>
    <row r="41" spans="1:30" ht="12" customHeight="1">
      <c r="A41" s="346"/>
      <c r="B41" s="338">
        <v>5</v>
      </c>
      <c r="C41" s="339" t="s">
        <v>128</v>
      </c>
      <c r="D41" s="243" t="s">
        <v>120</v>
      </c>
      <c r="E41" s="243"/>
      <c r="F41" s="215" t="s">
        <v>100</v>
      </c>
      <c r="G41" s="243" t="s">
        <v>101</v>
      </c>
      <c r="H41" s="251" t="s">
        <v>121</v>
      </c>
      <c r="I41" s="251" t="s">
        <v>127</v>
      </c>
      <c r="J41" s="243" t="s">
        <v>126</v>
      </c>
      <c r="K41" s="282" t="s">
        <v>115</v>
      </c>
      <c r="L41" s="253" t="s">
        <v>124</v>
      </c>
      <c r="M41" s="254" t="s">
        <v>110</v>
      </c>
      <c r="N41" s="255" t="s">
        <v>121</v>
      </c>
      <c r="O41" s="256"/>
      <c r="P41" s="257" t="s">
        <v>67</v>
      </c>
      <c r="Q41" s="221" t="e">
        <f>#REF!</f>
        <v>#REF!</v>
      </c>
      <c r="R41" s="222"/>
      <c r="S41" s="223" t="e">
        <f t="shared" si="12"/>
        <v>#REF!</v>
      </c>
      <c r="T41" s="224"/>
      <c r="U41" s="222" t="e">
        <f>#REF!</f>
        <v>#REF!</v>
      </c>
      <c r="V41" s="225">
        <f>0.5*COUNTIF($D$59:$F$99,P40)+COUNTIF($I$59:$J$99,P40)+2*COUNTIF($L$59:$M$99,P40)</f>
        <v>0</v>
      </c>
      <c r="X41" s="226">
        <f>SUM(COUNTIF($D$3:$O$3,P40),COUNTIF($D$5:$O$5,P40),COUNTIF($D$8:$O$9,P40),COUNTIF($D$14:$O$14,P40),COUNTIF($D$16:$O$16,P40),COUNTIF($D$19:$O$20,P40),COUNTIF($D$25:$O$25,P40),COUNTIF($D$27:$O$27,P40),COUNTIF($D$30:$O$31,P40),COUNTIF($D$36:$O$36,P40),COUNTIF($E$38:$O$38,P40),COUNTIF($D$41:$O$42,P40),COUNTIF($D$47:$O$47,P40),COUNTIF($D$49:$O$49,P40),COUNTIF($D$52:$O$53,P40))+0.5*SUM(COUNTIF($D$4:$O$4,P40),COUNTIF($D$6:$O$7,P40),COUNTIF($D$10:$O$13,P40),COUNTIF($D$15:$O$15,P40),COUNTIF($D$17:$O$18,P40),COUNTIF($D$21:$O$24,P40),COUNTIF($D$26:$O$26,P40),COUNTIF($D$28:$O$29,P40),COUNTIF($D$32:$O$35,P40),COUNTIF($D$37:$O$37,P40),COUNTIF($D$39:$O$40,P40),COUNTIF($D$43:$O$46,P40),COUNTIF($D$48:$O$48,P40),COUNTIF($D$50:$O$51,P40),COUNTIF($D$54:$O$57,P40))</f>
        <v>0</v>
      </c>
      <c r="Y41" s="227"/>
      <c r="Z41" s="227">
        <f t="shared" si="13"/>
        <v>0</v>
      </c>
      <c r="AA41" s="225"/>
      <c r="AB41" s="228" t="e">
        <f t="shared" si="10"/>
        <v>#REF!</v>
      </c>
      <c r="AC41" s="225"/>
      <c r="AD41" s="228" t="e">
        <f t="shared" si="11"/>
        <v>#REF!</v>
      </c>
    </row>
    <row r="42" spans="1:30" ht="12" customHeight="1">
      <c r="A42" s="346"/>
      <c r="B42" s="338"/>
      <c r="C42" s="339"/>
      <c r="D42" s="243" t="s">
        <v>120</v>
      </c>
      <c r="E42" s="243" t="s">
        <v>130</v>
      </c>
      <c r="F42" s="215" t="s">
        <v>100</v>
      </c>
      <c r="G42" s="243" t="s">
        <v>101</v>
      </c>
      <c r="H42" s="251" t="s">
        <v>121</v>
      </c>
      <c r="I42" s="251" t="s">
        <v>127</v>
      </c>
      <c r="J42" s="243" t="s">
        <v>138</v>
      </c>
      <c r="K42" s="282" t="s">
        <v>115</v>
      </c>
      <c r="L42" s="253" t="s">
        <v>124</v>
      </c>
      <c r="M42" s="254" t="s">
        <v>110</v>
      </c>
      <c r="N42" s="255" t="s">
        <v>136</v>
      </c>
      <c r="O42" s="256"/>
      <c r="P42" s="257" t="s">
        <v>68</v>
      </c>
      <c r="Q42" s="221" t="e">
        <f>#REF!</f>
        <v>#REF!</v>
      </c>
      <c r="R42" s="222"/>
      <c r="S42" s="223" t="e">
        <f t="shared" si="12"/>
        <v>#REF!</v>
      </c>
      <c r="T42" s="224"/>
      <c r="U42" s="222" t="e">
        <f>#REF!</f>
        <v>#REF!</v>
      </c>
      <c r="V42" s="225">
        <f>0.5*COUNTIF($D$59:$F$99,P39)+COUNTIF($I$59:$J$99,P39)+2*COUNTIF($L$59:$M$99,P39)</f>
        <v>0</v>
      </c>
      <c r="X42" s="226">
        <f>SUM(COUNTIF($D$3:$O$3,P39),COUNTIF($D$5:$O$5,P39),COUNTIF($D$8:$O$9,P39),COUNTIF($D$14:$O$14,P39),COUNTIF($D$16:$O$16,P39),COUNTIF($D$19:$O$20,P39),COUNTIF($D$25:$O$25,P39),COUNTIF($D$27:$O$27,P39),COUNTIF($D$30:$O$31,P39),COUNTIF($D$36:$O$36,P39),COUNTIF($E$38:$O$38,P39),COUNTIF($D$41:$O$42,P39),COUNTIF($D$47:$O$47,P39),COUNTIF($D$49:$O$49,P39),COUNTIF($D$52:$O$53,P39))+0.5*SUM(COUNTIF($D$4:$O$4,P39),COUNTIF($D$6:$O$7,P39),COUNTIF($D$10:$O$13,P39),COUNTIF($D$15:$O$15,P39),COUNTIF($D$17:$O$18,P39),COUNTIF($D$21:$O$24,P39),COUNTIF($D$26:$O$26,P39),COUNTIF($D$28:$O$29,P39),COUNTIF($D$32:$O$35,P39),COUNTIF($D$37:$O$37,P39),COUNTIF($D$39:$O$40,P39),COUNTIF($D$43:$O$46,P39),COUNTIF($D$48:$O$48,P39),COUNTIF($D$50:$O$51,P39),COUNTIF($D$54:$O$57,P39))</f>
        <v>12</v>
      </c>
      <c r="Y42" s="227"/>
      <c r="Z42" s="227">
        <f t="shared" si="13"/>
        <v>12</v>
      </c>
      <c r="AA42" s="225"/>
      <c r="AB42" s="228" t="e">
        <f t="shared" si="10"/>
        <v>#REF!</v>
      </c>
      <c r="AC42" s="225"/>
      <c r="AD42" s="228" t="e">
        <f t="shared" si="11"/>
        <v>#REF!</v>
      </c>
    </row>
    <row r="43" spans="1:30" ht="12" customHeight="1">
      <c r="A43" s="346"/>
      <c r="B43" s="229">
        <v>6</v>
      </c>
      <c r="C43" s="230" t="s">
        <v>133</v>
      </c>
      <c r="D43" s="249" t="s">
        <v>136</v>
      </c>
      <c r="E43" s="231" t="s">
        <v>138</v>
      </c>
      <c r="F43" s="232" t="s">
        <v>101</v>
      </c>
      <c r="G43" s="336" t="s">
        <v>124</v>
      </c>
      <c r="H43" s="336"/>
      <c r="I43" s="250" t="s">
        <v>100</v>
      </c>
      <c r="J43" s="236" t="s">
        <v>114</v>
      </c>
      <c r="K43" s="237" t="s">
        <v>110</v>
      </c>
      <c r="L43" s="234" t="s">
        <v>119</v>
      </c>
      <c r="M43" s="237" t="s">
        <v>127</v>
      </c>
      <c r="N43" s="236" t="s">
        <v>138</v>
      </c>
      <c r="O43" s="238" t="s">
        <v>101</v>
      </c>
      <c r="P43" s="257" t="s">
        <v>69</v>
      </c>
      <c r="Q43" s="221" t="e">
        <f>#REF!</f>
        <v>#REF!</v>
      </c>
      <c r="R43" s="222"/>
      <c r="S43" s="223" t="e">
        <f t="shared" si="12"/>
        <v>#REF!</v>
      </c>
      <c r="T43" s="224"/>
      <c r="U43" s="222" t="e">
        <f>#REF!</f>
        <v>#REF!</v>
      </c>
      <c r="V43" s="225">
        <f>0.5*COUNTIF($D$59:$F$99,P44)+COUNTIF($I$59:$J$99,P44)+2*COUNTIF($L$59:$M$99,P44)</f>
        <v>4.5</v>
      </c>
      <c r="X43" s="226">
        <f>SUM(COUNTIF($D$3:$O$3,P44),COUNTIF($D$5:$O$5,P44),COUNTIF($D$8:$O$9,P44),COUNTIF($D$14:$O$14,P44),COUNTIF($D$16:$O$16,P44),COUNTIF($D$19:$O$20,P44),COUNTIF($D$25:$O$25,P44),COUNTIF($D$27:$O$27,P44),COUNTIF($D$30:$O$31,P44),COUNTIF($D$36:$O$36,P44),COUNTIF($E$38:$O$38,P44),COUNTIF($D$41:$O$42,P44),COUNTIF($D$47:$O$47,P44),COUNTIF($D$49:$O$49,P44),COUNTIF($D$52:$O$53,P44))+0.5*SUM(COUNTIF($D$4:$O$4,P44),COUNTIF($D$6:$O$7,P44),COUNTIF($D$10:$O$13,P44),COUNTIF($D$15:$O$15,P44),COUNTIF($D$17:$O$18,P44),COUNTIF($D$21:$O$24,P44),COUNTIF($D$26:$O$26,P44),COUNTIF($D$28:$O$29,P44),COUNTIF($D$32:$O$35,P44),COUNTIF($D$37:$O$37,P44),COUNTIF($D$39:$O$40,P44),COUNTIF($D$43:$O$46,P44),COUNTIF($D$48:$O$48,P44),COUNTIF($D$50:$O$51,P44),COUNTIF($D$54:$O$57,P44))</f>
        <v>7</v>
      </c>
      <c r="Y43" s="227"/>
      <c r="Z43" s="227">
        <f t="shared" si="13"/>
        <v>11.5</v>
      </c>
      <c r="AA43" s="225"/>
      <c r="AB43" s="228" t="e">
        <f t="shared" si="10"/>
        <v>#REF!</v>
      </c>
      <c r="AC43" s="225"/>
      <c r="AD43" s="228" t="e">
        <f t="shared" si="11"/>
        <v>#REF!</v>
      </c>
    </row>
    <row r="44" spans="1:30" ht="12" customHeight="1">
      <c r="A44" s="346"/>
      <c r="B44" s="229">
        <v>7</v>
      </c>
      <c r="C44" s="230" t="s">
        <v>137</v>
      </c>
      <c r="D44" s="249" t="s">
        <v>132</v>
      </c>
      <c r="E44" s="231" t="s">
        <v>138</v>
      </c>
      <c r="F44" s="232" t="s">
        <v>101</v>
      </c>
      <c r="G44" s="336" t="s">
        <v>107</v>
      </c>
      <c r="H44" s="336"/>
      <c r="I44" s="250" t="s">
        <v>135</v>
      </c>
      <c r="J44" s="236" t="s">
        <v>114</v>
      </c>
      <c r="K44" s="237" t="s">
        <v>110</v>
      </c>
      <c r="L44" s="234" t="s">
        <v>103</v>
      </c>
      <c r="M44" s="237" t="s">
        <v>127</v>
      </c>
      <c r="N44" s="236" t="s">
        <v>129</v>
      </c>
      <c r="O44" s="238" t="s">
        <v>101</v>
      </c>
      <c r="P44" s="220" t="s">
        <v>70</v>
      </c>
      <c r="Q44" s="221" t="e">
        <f>#REF!</f>
        <v>#REF!</v>
      </c>
      <c r="R44" s="222"/>
      <c r="S44" s="223" t="e">
        <f t="shared" si="12"/>
        <v>#REF!</v>
      </c>
      <c r="T44" s="224"/>
      <c r="U44" s="222" t="e">
        <f>#REF!</f>
        <v>#REF!</v>
      </c>
      <c r="V44" s="225">
        <f>0.5*COUNTIF($D$59:$F$99,#REF!)+COUNTIF($I$59:$J$99,#REF!)+2*COUNTIF($L$59:$M$99,#REF!)</f>
        <v>0</v>
      </c>
      <c r="X44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44" s="227"/>
      <c r="Z44" s="227">
        <f t="shared" si="13"/>
        <v>0</v>
      </c>
      <c r="AA44" s="225"/>
      <c r="AB44" s="228" t="e">
        <f t="shared" si="10"/>
        <v>#REF!</v>
      </c>
      <c r="AC44" s="225"/>
      <c r="AD44" s="228" t="e">
        <f t="shared" si="11"/>
        <v>#REF!</v>
      </c>
    </row>
    <row r="45" spans="1:30" ht="12" customHeight="1">
      <c r="A45" s="346"/>
      <c r="B45" s="229">
        <v>8</v>
      </c>
      <c r="C45" s="230" t="s">
        <v>139</v>
      </c>
      <c r="D45" s="249" t="s">
        <v>132</v>
      </c>
      <c r="E45" s="231" t="s">
        <v>138</v>
      </c>
      <c r="F45" s="232" t="s">
        <v>101</v>
      </c>
      <c r="G45" s="336" t="s">
        <v>107</v>
      </c>
      <c r="H45" s="336"/>
      <c r="I45" s="250" t="s">
        <v>135</v>
      </c>
      <c r="J45" s="236" t="s">
        <v>114</v>
      </c>
      <c r="K45" s="237" t="s">
        <v>110</v>
      </c>
      <c r="L45" s="234" t="s">
        <v>103</v>
      </c>
      <c r="M45" s="237" t="s">
        <v>124</v>
      </c>
      <c r="N45" s="236"/>
      <c r="O45" s="238" t="s">
        <v>101</v>
      </c>
      <c r="P45" s="220" t="s">
        <v>72</v>
      </c>
      <c r="Q45" s="221" t="e">
        <f>#REF!</f>
        <v>#REF!</v>
      </c>
      <c r="R45" s="222"/>
      <c r="S45" s="223" t="e">
        <f t="shared" si="12"/>
        <v>#REF!</v>
      </c>
      <c r="T45" s="224"/>
      <c r="U45" s="222" t="e">
        <f>#REF!</f>
        <v>#REF!</v>
      </c>
      <c r="V45" s="225">
        <f>0.5*COUNTIF($D$59:$F$99,P45)+COUNTIF($I$59:$J$99,P45)+2*COUNTIF($L$59:$M$99,P45)</f>
        <v>0</v>
      </c>
      <c r="X45" s="226">
        <f>SUM(COUNTIF($D$3:$O$3,P45),COUNTIF($D$5:$O$5,P45),COUNTIF($D$8:$O$9,P45),COUNTIF($D$14:$O$14,P45),COUNTIF($D$16:$O$16,P45),COUNTIF($D$19:$O$20,P45),COUNTIF($D$25:$O$25,P45),COUNTIF($D$27:$O$27,P45),COUNTIF($D$30:$O$31,P45),COUNTIF($D$36:$O$36,P45),COUNTIF($E$38:$O$38,P45),COUNTIF($D$41:$O$42,P45),COUNTIF($D$47:$O$47,P45),COUNTIF($D$49:$O$49,P45),COUNTIF($D$52:$O$53,P45))+0.5*SUM(COUNTIF($D$4:$O$4,P45),COUNTIF($D$6:$O$7,P45),COUNTIF($D$10:$O$13,P45),COUNTIF($D$15:$O$15,P45),COUNTIF($D$17:$O$18,P45),COUNTIF($D$21:$O$24,P45),COUNTIF($D$26:$O$26,P45),COUNTIF($D$28:$O$29,P45),COUNTIF($D$32:$O$35,P45),COUNTIF($D$37:$O$37,P45),COUNTIF($D$39:$O$40,P45),COUNTIF($D$43:$O$46,P45),COUNTIF($D$48:$O$48,P45),COUNTIF($D$50:$O$51,P45),COUNTIF($D$54:$O$57,P45))</f>
        <v>15</v>
      </c>
      <c r="Y45" s="227"/>
      <c r="Z45" s="227">
        <f t="shared" si="13"/>
        <v>15</v>
      </c>
      <c r="AA45" s="225"/>
      <c r="AB45" s="228" t="e">
        <f t="shared" si="10"/>
        <v>#REF!</v>
      </c>
      <c r="AC45" s="225"/>
      <c r="AD45" s="228" t="e">
        <f t="shared" si="11"/>
        <v>#REF!</v>
      </c>
    </row>
    <row r="46" spans="1:30" ht="12" customHeight="1">
      <c r="A46" s="346"/>
      <c r="B46" s="229">
        <v>9</v>
      </c>
      <c r="C46" s="230" t="s">
        <v>140</v>
      </c>
      <c r="D46" s="249" t="s">
        <v>129</v>
      </c>
      <c r="E46" s="231" t="s">
        <v>101</v>
      </c>
      <c r="F46" s="232" t="s">
        <v>101</v>
      </c>
      <c r="G46" s="336" t="s">
        <v>107</v>
      </c>
      <c r="H46" s="336"/>
      <c r="I46" s="285" t="s">
        <v>101</v>
      </c>
      <c r="J46" s="345" t="s">
        <v>101</v>
      </c>
      <c r="K46" s="345"/>
      <c r="L46" s="344" t="s">
        <v>101</v>
      </c>
      <c r="M46" s="344"/>
      <c r="N46" s="236" t="s">
        <v>101</v>
      </c>
      <c r="O46" s="259" t="s">
        <v>101</v>
      </c>
      <c r="Q46" s="221"/>
      <c r="R46" s="222"/>
      <c r="S46" s="223"/>
      <c r="T46" s="224"/>
      <c r="U46" s="222"/>
      <c r="V46" s="225"/>
      <c r="X46" s="226"/>
      <c r="Y46" s="227"/>
      <c r="Z46" s="227"/>
      <c r="AA46" s="225"/>
      <c r="AB46" s="228">
        <f t="shared" si="10"/>
        <v>0.3</v>
      </c>
      <c r="AC46" s="225"/>
      <c r="AD46" s="228">
        <f t="shared" si="11"/>
        <v>-0.3</v>
      </c>
    </row>
    <row r="47" spans="1:30" ht="12" customHeight="1">
      <c r="A47" s="332" t="s">
        <v>154</v>
      </c>
      <c r="B47" s="261">
        <v>0</v>
      </c>
      <c r="C47" s="262" t="s">
        <v>99</v>
      </c>
      <c r="D47" s="263" t="s">
        <v>123</v>
      </c>
      <c r="E47" s="264" t="s">
        <v>101</v>
      </c>
      <c r="F47" s="265" t="s">
        <v>101</v>
      </c>
      <c r="G47" s="333" t="s">
        <v>129</v>
      </c>
      <c r="H47" s="333"/>
      <c r="I47" s="278" t="s">
        <v>138</v>
      </c>
      <c r="J47" s="334" t="s">
        <v>114</v>
      </c>
      <c r="K47" s="334"/>
      <c r="L47" s="335" t="s">
        <v>124</v>
      </c>
      <c r="M47" s="335"/>
      <c r="N47" s="267" t="s">
        <v>155</v>
      </c>
      <c r="O47" s="279" t="s">
        <v>101</v>
      </c>
      <c r="P47" s="220" t="s">
        <v>73</v>
      </c>
      <c r="Q47" s="221" t="e">
        <f>#REF!</f>
        <v>#REF!</v>
      </c>
      <c r="R47" s="222"/>
      <c r="S47" s="223" t="e">
        <f aca="true" t="shared" si="14" ref="S47:S57">Q47</f>
        <v>#REF!</v>
      </c>
      <c r="T47" s="224"/>
      <c r="U47" s="222" t="e">
        <f>#REF!</f>
        <v>#REF!</v>
      </c>
      <c r="V47" s="225">
        <f>0.5*COUNTIF($D$59:$F$99,P47)+COUNTIF($I$59:$J$99,P47)+2*COUNTIF($L$59:$M$99,P47)</f>
        <v>4</v>
      </c>
      <c r="X47" s="226">
        <f>SUM(COUNTIF($D$3:$O$3,P47),COUNTIF($D$5:$O$5,P47),COUNTIF($D$8:$O$9,P47),COUNTIF($D$14:$O$14,P47),COUNTIF($D$16:$O$16,P47),COUNTIF($D$19:$O$20,P47),COUNTIF($D$25:$O$25,P47),COUNTIF($D$27:$O$27,P47),COUNTIF($D$30:$O$31,P47),COUNTIF($D$36:$O$36,P47),COUNTIF($E$38:$O$38,P47),COUNTIF($D$41:$O$42,P47),COUNTIF($D$47:$O$47,P47),COUNTIF($D$49:$O$49,P47),COUNTIF($D$52:$O$53,P47))+0.5*SUM(COUNTIF($D$4:$O$4,P47),COUNTIF($D$6:$O$7,P47),COUNTIF($D$10:$O$13,P47),COUNTIF($D$15:$O$15,P47),COUNTIF($D$17:$O$18,P47),COUNTIF($D$21:$O$24,P47),COUNTIF($D$26:$O$26,P47),COUNTIF($D$28:$O$29,P47),COUNTIF($D$32:$O$35,P47),COUNTIF($D$37:$O$37,P47),COUNTIF($D$39:$O$40,P47),COUNTIF($D$43:$O$46,P47),COUNTIF($D$48:$O$48,P47),COUNTIF($D$50:$O$51,P47),COUNTIF($D$54:$O$57,P47))</f>
        <v>8.5</v>
      </c>
      <c r="Y47" s="227"/>
      <c r="Z47" s="227">
        <f aca="true" t="shared" si="15" ref="Z47:Z58">V47+X47</f>
        <v>12.5</v>
      </c>
      <c r="AA47" s="225"/>
      <c r="AB47" s="228" t="e">
        <f t="shared" si="10"/>
        <v>#REF!</v>
      </c>
      <c r="AC47" s="225"/>
      <c r="AD47" s="228" t="e">
        <f t="shared" si="11"/>
        <v>#REF!</v>
      </c>
    </row>
    <row r="48" spans="1:30" ht="12" customHeight="1">
      <c r="A48" s="332"/>
      <c r="B48" s="229">
        <v>1</v>
      </c>
      <c r="C48" s="230" t="s">
        <v>106</v>
      </c>
      <c r="D48" s="249" t="s">
        <v>113</v>
      </c>
      <c r="E48" s="231" t="s">
        <v>108</v>
      </c>
      <c r="F48" s="232" t="s">
        <v>101</v>
      </c>
      <c r="G48" s="336" t="s">
        <v>120</v>
      </c>
      <c r="H48" s="336"/>
      <c r="I48" s="233" t="s">
        <v>156</v>
      </c>
      <c r="J48" s="236" t="s">
        <v>127</v>
      </c>
      <c r="K48" s="237" t="s">
        <v>109</v>
      </c>
      <c r="L48" s="234" t="s">
        <v>125</v>
      </c>
      <c r="M48" s="237" t="s">
        <v>126</v>
      </c>
      <c r="N48" s="236" t="s">
        <v>136</v>
      </c>
      <c r="O48" s="238" t="s">
        <v>101</v>
      </c>
      <c r="P48" s="220" t="s">
        <v>74</v>
      </c>
      <c r="Q48" s="221"/>
      <c r="R48" s="222"/>
      <c r="S48" s="223">
        <f t="shared" si="14"/>
        <v>0</v>
      </c>
      <c r="T48" s="224"/>
      <c r="U48" s="222" t="e">
        <f>#REF!</f>
        <v>#REF!</v>
      </c>
      <c r="V48" s="225">
        <f>0.5*COUNTIF($D$59:$F$99,P48)+COUNTIF($I$59:$J$99,P48)+2*COUNTIF($L$59:$M$99,P48)</f>
        <v>0</v>
      </c>
      <c r="X48" s="226">
        <f>SUM(COUNTIF($D$3:$O$3,P48),COUNTIF($D$5:$O$5,P48),COUNTIF($D$8:$O$9,P48),COUNTIF($D$14:$O$14,P48),COUNTIF($D$16:$O$16,P48),COUNTIF($D$19:$O$20,P48),COUNTIF($D$25:$O$25,P48),COUNTIF($D$27:$O$27,P48),COUNTIF($D$30:$O$31,P48),COUNTIF($D$36:$O$36,P48),COUNTIF($E$38:$O$38,P48),COUNTIF($D$41:$O$42,P48),COUNTIF($D$47:$O$47,P48),COUNTIF($D$49:$O$49,P48),COUNTIF($D$52:$O$53,P48))+0.5*SUM(COUNTIF($D$4:$O$4,P48),COUNTIF($D$6:$O$7,P48),COUNTIF($D$10:$O$13,P48),COUNTIF($D$15:$O$15,P48),COUNTIF($D$17:$O$18,P48),COUNTIF($D$21:$O$24,P48),COUNTIF($D$26:$O$26,P48),COUNTIF($D$28:$O$29,P48),COUNTIF($D$32:$O$35,P48),COUNTIF($D$37:$O$37,P48),COUNTIF($D$39:$O$40,P48),COUNTIF($D$43:$O$46,P48),COUNTIF($D$48:$O$48,P48),COUNTIF($D$50:$O$51,P48),COUNTIF($D$54:$O$57,P48))</f>
        <v>0</v>
      </c>
      <c r="Y48" s="227"/>
      <c r="Z48" s="227">
        <f t="shared" si="15"/>
        <v>0</v>
      </c>
      <c r="AA48" s="225"/>
      <c r="AB48" s="228">
        <f t="shared" si="10"/>
        <v>0.3</v>
      </c>
      <c r="AC48" s="225"/>
      <c r="AD48" s="228">
        <f t="shared" si="11"/>
        <v>-0.3</v>
      </c>
    </row>
    <row r="49" spans="1:30" ht="12" customHeight="1">
      <c r="A49" s="332"/>
      <c r="B49" s="239">
        <v>2</v>
      </c>
      <c r="C49" s="240" t="s">
        <v>112</v>
      </c>
      <c r="D49" s="280" t="s">
        <v>113</v>
      </c>
      <c r="E49" s="269" t="s">
        <v>120</v>
      </c>
      <c r="F49" s="270" t="s">
        <v>101</v>
      </c>
      <c r="G49" s="337" t="s">
        <v>138</v>
      </c>
      <c r="H49" s="337"/>
      <c r="I49" s="281" t="s">
        <v>114</v>
      </c>
      <c r="J49" s="272" t="s">
        <v>127</v>
      </c>
      <c r="K49" s="274" t="s">
        <v>109</v>
      </c>
      <c r="L49" s="284" t="s">
        <v>116</v>
      </c>
      <c r="M49" s="274" t="s">
        <v>126</v>
      </c>
      <c r="N49" s="272" t="s">
        <v>136</v>
      </c>
      <c r="O49" s="275" t="s">
        <v>101</v>
      </c>
      <c r="P49" s="220" t="s">
        <v>75</v>
      </c>
      <c r="Q49" s="221" t="e">
        <f>#REF!</f>
        <v>#REF!</v>
      </c>
      <c r="R49" s="222"/>
      <c r="S49" s="223" t="e">
        <f t="shared" si="14"/>
        <v>#REF!</v>
      </c>
      <c r="T49" s="224"/>
      <c r="U49" s="222" t="e">
        <f>#REF!</f>
        <v>#REF!</v>
      </c>
      <c r="V49" s="225">
        <f aca="true" t="shared" si="16" ref="V49:V54">0.5*COUNTIF($D$59:$F$99,P50)+COUNTIF($I$59:$J$99,P50)+2*COUNTIF($L$59:$M$99,P50)</f>
        <v>0</v>
      </c>
      <c r="X49" s="226">
        <f aca="true" t="shared" si="17" ref="X49:X54">SUM(COUNTIF($D$3:$O$3,P50),COUNTIF($D$5:$O$5,P50),COUNTIF($D$8:$O$9,P50),COUNTIF($D$14:$O$14,P50),COUNTIF($D$16:$O$16,P50),COUNTIF($D$19:$O$20,P50),COUNTIF($D$25:$O$25,P50),COUNTIF($D$27:$O$27,P50),COUNTIF($D$30:$O$31,P50),COUNTIF($D$36:$O$36,P50),COUNTIF($E$38:$O$38,P50),COUNTIF($D$41:$O$42,P50),COUNTIF($D$47:$O$47,P50),COUNTIF($D$49:$O$49,P50),COUNTIF($D$52:$O$53,P50))+0.5*SUM(COUNTIF($D$4:$O$4,P50),COUNTIF($D$6:$O$7,P50),COUNTIF($D$10:$O$13,P50),COUNTIF($D$15:$O$15,P50),COUNTIF($D$17:$O$18,P50),COUNTIF($D$21:$O$24,P50),COUNTIF($D$26:$O$26,P50),COUNTIF($D$28:$O$29,P50),COUNTIF($D$32:$O$35,P50),COUNTIF($D$37:$O$37,P50),COUNTIF($D$39:$O$40,P50),COUNTIF($D$43:$O$46,P50),COUNTIF($D$48:$O$48,P50),COUNTIF($D$50:$O$51,P50),COUNTIF($D$54:$O$57,P50))</f>
        <v>15</v>
      </c>
      <c r="Y49" s="227"/>
      <c r="Z49" s="227">
        <f t="shared" si="15"/>
        <v>15</v>
      </c>
      <c r="AA49" s="225"/>
      <c r="AB49" s="228" t="e">
        <f t="shared" si="10"/>
        <v>#REF!</v>
      </c>
      <c r="AC49" s="225"/>
      <c r="AD49" s="228" t="e">
        <f t="shared" si="11"/>
        <v>#REF!</v>
      </c>
    </row>
    <row r="50" spans="1:30" ht="12" customHeight="1">
      <c r="A50" s="332"/>
      <c r="B50" s="229">
        <v>3</v>
      </c>
      <c r="C50" s="230" t="s">
        <v>118</v>
      </c>
      <c r="D50" s="249" t="s">
        <v>113</v>
      </c>
      <c r="E50" s="231" t="s">
        <v>123</v>
      </c>
      <c r="F50" s="232" t="s">
        <v>101</v>
      </c>
      <c r="G50" s="336" t="s">
        <v>120</v>
      </c>
      <c r="H50" s="336"/>
      <c r="I50" s="233" t="s">
        <v>126</v>
      </c>
      <c r="J50" s="236" t="s">
        <v>127</v>
      </c>
      <c r="K50" s="237" t="s">
        <v>146</v>
      </c>
      <c r="L50" s="234" t="s">
        <v>100</v>
      </c>
      <c r="M50" s="237" t="s">
        <v>104</v>
      </c>
      <c r="N50" s="236" t="s">
        <v>136</v>
      </c>
      <c r="O50" s="238" t="s">
        <v>101</v>
      </c>
      <c r="P50" s="220" t="s">
        <v>76</v>
      </c>
      <c r="Q50" s="221" t="e">
        <f>#REF!</f>
        <v>#REF!</v>
      </c>
      <c r="R50" s="222"/>
      <c r="S50" s="223" t="e">
        <f t="shared" si="14"/>
        <v>#REF!</v>
      </c>
      <c r="T50" s="224"/>
      <c r="U50" s="222" t="e">
        <f>#REF!</f>
        <v>#REF!</v>
      </c>
      <c r="V50" s="225">
        <f t="shared" si="16"/>
        <v>0</v>
      </c>
      <c r="X50" s="226">
        <f t="shared" si="17"/>
        <v>10</v>
      </c>
      <c r="Y50" s="227"/>
      <c r="Z50" s="227">
        <f t="shared" si="15"/>
        <v>10</v>
      </c>
      <c r="AA50" s="225"/>
      <c r="AB50" s="228" t="e">
        <f t="shared" si="10"/>
        <v>#REF!</v>
      </c>
      <c r="AC50" s="225"/>
      <c r="AD50" s="228" t="e">
        <f t="shared" si="11"/>
        <v>#REF!</v>
      </c>
    </row>
    <row r="51" spans="1:30" ht="12" customHeight="1">
      <c r="A51" s="332"/>
      <c r="B51" s="229">
        <v>4</v>
      </c>
      <c r="C51" s="230" t="s">
        <v>122</v>
      </c>
      <c r="D51" s="249" t="s">
        <v>107</v>
      </c>
      <c r="E51" s="231" t="s">
        <v>104</v>
      </c>
      <c r="F51" s="232" t="s">
        <v>101</v>
      </c>
      <c r="G51" s="336" t="s">
        <v>132</v>
      </c>
      <c r="H51" s="336"/>
      <c r="I51" s="233" t="s">
        <v>126</v>
      </c>
      <c r="J51" s="236" t="s">
        <v>114</v>
      </c>
      <c r="K51" s="237" t="s">
        <v>146</v>
      </c>
      <c r="L51" s="234" t="s">
        <v>110</v>
      </c>
      <c r="M51" s="237" t="s">
        <v>115</v>
      </c>
      <c r="N51" s="236" t="s">
        <v>136</v>
      </c>
      <c r="O51" s="238" t="s">
        <v>101</v>
      </c>
      <c r="P51" s="220" t="s">
        <v>157</v>
      </c>
      <c r="Q51" s="221" t="e">
        <f>#REF!</f>
        <v>#REF!</v>
      </c>
      <c r="R51" s="222"/>
      <c r="S51" s="223" t="e">
        <f t="shared" si="14"/>
        <v>#REF!</v>
      </c>
      <c r="T51" s="224"/>
      <c r="U51" s="222" t="e">
        <f>#REF!</f>
        <v>#REF!</v>
      </c>
      <c r="V51" s="225">
        <f t="shared" si="16"/>
        <v>0</v>
      </c>
      <c r="X51" s="226">
        <f t="shared" si="17"/>
        <v>0.5</v>
      </c>
      <c r="Y51" s="227"/>
      <c r="Z51" s="227">
        <f t="shared" si="15"/>
        <v>0.5</v>
      </c>
      <c r="AA51" s="225"/>
      <c r="AB51" s="228" t="e">
        <f t="shared" si="10"/>
        <v>#REF!</v>
      </c>
      <c r="AC51" s="225"/>
      <c r="AD51" s="228" t="e">
        <f t="shared" si="11"/>
        <v>#REF!</v>
      </c>
    </row>
    <row r="52" spans="1:30" ht="12" customHeight="1">
      <c r="A52" s="332"/>
      <c r="B52" s="338">
        <v>5</v>
      </c>
      <c r="C52" s="339" t="s">
        <v>128</v>
      </c>
      <c r="D52" s="215" t="s">
        <v>107</v>
      </c>
      <c r="E52" s="215" t="s">
        <v>107</v>
      </c>
      <c r="F52" s="215" t="s">
        <v>107</v>
      </c>
      <c r="G52" s="243" t="s">
        <v>101</v>
      </c>
      <c r="H52" s="251" t="s">
        <v>121</v>
      </c>
      <c r="I52" s="282" t="s">
        <v>135</v>
      </c>
      <c r="J52" s="243" t="s">
        <v>110</v>
      </c>
      <c r="K52" s="282" t="s">
        <v>146</v>
      </c>
      <c r="L52" s="253" t="s">
        <v>124</v>
      </c>
      <c r="M52" s="254" t="s">
        <v>103</v>
      </c>
      <c r="N52" s="255" t="s">
        <v>132</v>
      </c>
      <c r="O52" s="256" t="s">
        <v>101</v>
      </c>
      <c r="P52" s="220" t="s">
        <v>158</v>
      </c>
      <c r="Q52" s="221"/>
      <c r="R52" s="222"/>
      <c r="S52" s="223">
        <f t="shared" si="14"/>
        <v>0</v>
      </c>
      <c r="T52" s="224"/>
      <c r="U52" s="222" t="e">
        <f>#REF!</f>
        <v>#REF!</v>
      </c>
      <c r="V52" s="225">
        <f t="shared" si="16"/>
        <v>0</v>
      </c>
      <c r="X52" s="226">
        <f t="shared" si="17"/>
        <v>0</v>
      </c>
      <c r="Y52" s="227"/>
      <c r="Z52" s="227">
        <f t="shared" si="15"/>
        <v>0</v>
      </c>
      <c r="AA52" s="225"/>
      <c r="AB52" s="228">
        <f t="shared" si="10"/>
        <v>0.3</v>
      </c>
      <c r="AC52" s="225"/>
      <c r="AD52" s="228">
        <f t="shared" si="11"/>
        <v>-0.3</v>
      </c>
    </row>
    <row r="53" spans="1:30" ht="12" customHeight="1">
      <c r="A53" s="332"/>
      <c r="B53" s="338"/>
      <c r="C53" s="339"/>
      <c r="D53" s="215" t="s">
        <v>107</v>
      </c>
      <c r="E53" s="215" t="s">
        <v>107</v>
      </c>
      <c r="F53" s="215" t="s">
        <v>107</v>
      </c>
      <c r="G53" s="243" t="s">
        <v>101</v>
      </c>
      <c r="H53" s="251" t="s">
        <v>121</v>
      </c>
      <c r="I53" s="282" t="s">
        <v>135</v>
      </c>
      <c r="J53" s="243" t="s">
        <v>114</v>
      </c>
      <c r="K53" s="282" t="s">
        <v>146</v>
      </c>
      <c r="L53" s="253" t="s">
        <v>124</v>
      </c>
      <c r="M53" s="254" t="s">
        <v>103</v>
      </c>
      <c r="N53" s="255" t="s">
        <v>132</v>
      </c>
      <c r="O53" s="256" t="s">
        <v>101</v>
      </c>
      <c r="P53" s="220" t="s">
        <v>77</v>
      </c>
      <c r="Q53" s="221"/>
      <c r="R53" s="222"/>
      <c r="S53" s="223">
        <f t="shared" si="14"/>
        <v>0</v>
      </c>
      <c r="T53" s="224"/>
      <c r="U53" s="222" t="e">
        <f>#REF!</f>
        <v>#REF!</v>
      </c>
      <c r="V53" s="225">
        <f t="shared" si="16"/>
        <v>0</v>
      </c>
      <c r="X53" s="226">
        <f t="shared" si="17"/>
        <v>14</v>
      </c>
      <c r="Y53" s="227"/>
      <c r="Z53" s="227">
        <f t="shared" si="15"/>
        <v>14</v>
      </c>
      <c r="AA53" s="225"/>
      <c r="AB53" s="228">
        <f t="shared" si="10"/>
        <v>0.3</v>
      </c>
      <c r="AC53" s="225"/>
      <c r="AD53" s="228">
        <f t="shared" si="11"/>
        <v>-0.3</v>
      </c>
    </row>
    <row r="54" spans="1:30" ht="12" customHeight="1">
      <c r="A54" s="332"/>
      <c r="B54" s="229">
        <v>6</v>
      </c>
      <c r="C54" s="230" t="s">
        <v>133</v>
      </c>
      <c r="D54" s="249" t="s">
        <v>134</v>
      </c>
      <c r="E54" s="231" t="s">
        <v>134</v>
      </c>
      <c r="F54" s="232" t="s">
        <v>101</v>
      </c>
      <c r="G54" s="336" t="s">
        <v>107</v>
      </c>
      <c r="H54" s="336"/>
      <c r="I54" s="233" t="s">
        <v>110</v>
      </c>
      <c r="J54" s="236" t="s">
        <v>114</v>
      </c>
      <c r="K54" s="237" t="s">
        <v>146</v>
      </c>
      <c r="L54" s="234" t="s">
        <v>100</v>
      </c>
      <c r="M54" s="237" t="s">
        <v>103</v>
      </c>
      <c r="N54" s="236" t="s">
        <v>105</v>
      </c>
      <c r="O54" s="238" t="s">
        <v>101</v>
      </c>
      <c r="P54" s="220" t="s">
        <v>78</v>
      </c>
      <c r="Q54" s="221" t="e">
        <f>#REF!</f>
        <v>#REF!</v>
      </c>
      <c r="R54" s="222"/>
      <c r="S54" s="223" t="e">
        <f t="shared" si="14"/>
        <v>#REF!</v>
      </c>
      <c r="T54" s="224"/>
      <c r="U54" s="222" t="e">
        <f>#REF!</f>
        <v>#REF!</v>
      </c>
      <c r="V54" s="225">
        <f t="shared" si="16"/>
        <v>11.5</v>
      </c>
      <c r="X54" s="226">
        <f t="shared" si="17"/>
        <v>0</v>
      </c>
      <c r="Y54" s="227"/>
      <c r="Z54" s="227">
        <f t="shared" si="15"/>
        <v>11.5</v>
      </c>
      <c r="AA54" s="225"/>
      <c r="AB54" s="228" t="e">
        <f t="shared" si="10"/>
        <v>#REF!</v>
      </c>
      <c r="AC54" s="225"/>
      <c r="AD54" s="228" t="e">
        <f t="shared" si="11"/>
        <v>#REF!</v>
      </c>
    </row>
    <row r="55" spans="1:30" ht="12" customHeight="1">
      <c r="A55" s="332"/>
      <c r="B55" s="229">
        <v>7</v>
      </c>
      <c r="C55" s="230" t="s">
        <v>137</v>
      </c>
      <c r="D55" s="249" t="s">
        <v>129</v>
      </c>
      <c r="E55" s="231" t="s">
        <v>134</v>
      </c>
      <c r="F55" s="232" t="s">
        <v>101</v>
      </c>
      <c r="G55" s="336" t="s">
        <v>107</v>
      </c>
      <c r="H55" s="336"/>
      <c r="I55" s="233" t="s">
        <v>132</v>
      </c>
      <c r="J55" s="236" t="s">
        <v>114</v>
      </c>
      <c r="K55" s="237" t="s">
        <v>110</v>
      </c>
      <c r="L55" s="234" t="s">
        <v>100</v>
      </c>
      <c r="M55" s="237" t="s">
        <v>103</v>
      </c>
      <c r="N55" s="236" t="s">
        <v>130</v>
      </c>
      <c r="O55" s="238" t="s">
        <v>101</v>
      </c>
      <c r="P55" s="220" t="s">
        <v>79</v>
      </c>
      <c r="Q55" s="221" t="e">
        <f>#REF!</f>
        <v>#REF!</v>
      </c>
      <c r="R55" s="222"/>
      <c r="S55" s="223" t="e">
        <f t="shared" si="14"/>
        <v>#REF!</v>
      </c>
      <c r="T55" s="224"/>
      <c r="U55" s="222" t="e">
        <f>#REF!</f>
        <v>#REF!</v>
      </c>
      <c r="V55" s="225">
        <f>0.5*COUNTIF($D$59:$F$99,#REF!)+COUNTIF($I$59:$J$99,#REF!)+2*COUNTIF($L$59:$M$99,#REF!)</f>
        <v>0</v>
      </c>
      <c r="X55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55" s="227"/>
      <c r="Z55" s="227">
        <f t="shared" si="15"/>
        <v>0</v>
      </c>
      <c r="AA55" s="225"/>
      <c r="AB55" s="228" t="e">
        <f t="shared" si="10"/>
        <v>#REF!</v>
      </c>
      <c r="AC55" s="225"/>
      <c r="AD55" s="228" t="e">
        <f t="shared" si="11"/>
        <v>#REF!</v>
      </c>
    </row>
    <row r="56" spans="1:30" ht="12" customHeight="1">
      <c r="A56" s="332"/>
      <c r="B56" s="229">
        <v>8</v>
      </c>
      <c r="C56" s="230" t="s">
        <v>139</v>
      </c>
      <c r="D56" s="249" t="s">
        <v>142</v>
      </c>
      <c r="E56" s="231" t="s">
        <v>134</v>
      </c>
      <c r="F56" s="232" t="s">
        <v>101</v>
      </c>
      <c r="G56" s="336" t="s">
        <v>107</v>
      </c>
      <c r="H56" s="336"/>
      <c r="I56" s="233" t="s">
        <v>114</v>
      </c>
      <c r="J56" s="236" t="s">
        <v>114</v>
      </c>
      <c r="K56" s="237" t="s">
        <v>110</v>
      </c>
      <c r="L56" s="234" t="s">
        <v>100</v>
      </c>
      <c r="M56" s="237" t="s">
        <v>103</v>
      </c>
      <c r="N56" s="236" t="s">
        <v>130</v>
      </c>
      <c r="O56" s="238" t="s">
        <v>101</v>
      </c>
      <c r="P56" s="220" t="s">
        <v>80</v>
      </c>
      <c r="Q56" s="221" t="e">
        <f>#REF!</f>
        <v>#REF!</v>
      </c>
      <c r="R56" s="222"/>
      <c r="S56" s="223" t="e">
        <f t="shared" si="14"/>
        <v>#REF!</v>
      </c>
      <c r="T56" s="224"/>
      <c r="U56" s="222" t="e">
        <f>#REF!</f>
        <v>#REF!</v>
      </c>
      <c r="V56" s="225">
        <f>0.5*COUNTIF($D$59:$F$99,#REF!)+COUNTIF($I$59:$J$99,#REF!)+2*COUNTIF($L$59:$M$99,#REF!)</f>
        <v>0</v>
      </c>
      <c r="X56" s="226">
        <f>SUM(COUNTIF($D$3:$O$3,#REF!),COUNTIF($D$5:$O$5,#REF!),COUNTIF($D$8:$O$9,#REF!),COUNTIF($D$14:$O$14,#REF!),COUNTIF($D$16:$O$16,#REF!),COUNTIF($D$19:$O$20,#REF!),COUNTIF($D$25:$O$25,#REF!),COUNTIF($D$27:$O$27,#REF!),COUNTIF($D$30:$O$31,#REF!),COUNTIF($D$36:$O$36,#REF!),COUNTIF($E$38:$O$38,#REF!),COUNTIF($D$41:$O$42,#REF!),COUNTIF($D$47:$O$47,#REF!),COUNTIF($D$49:$O$49,#REF!),COUNTIF($D$52:$O$53,#REF!))+0.5*SUM(COUNTIF($D$4:$O$4,#REF!),COUNTIF($D$6:$O$7,#REF!),COUNTIF($D$10:$O$13,#REF!),COUNTIF($D$15:$O$15,#REF!),COUNTIF($D$17:$O$18,#REF!),COUNTIF($D$21:$O$24,#REF!),COUNTIF($D$26:$O$26,#REF!),COUNTIF($D$28:$O$29,#REF!),COUNTIF($D$32:$O$35,#REF!),COUNTIF($D$37:$O$37,#REF!),COUNTIF($D$39:$O$40,#REF!),COUNTIF($D$43:$O$46,#REF!),COUNTIF($D$48:$O$48,#REF!),COUNTIF($D$50:$O$51,#REF!),COUNTIF($D$54:$O$57,#REF!))</f>
        <v>0</v>
      </c>
      <c r="Y56" s="227"/>
      <c r="Z56" s="227">
        <f t="shared" si="15"/>
        <v>0</v>
      </c>
      <c r="AA56" s="225"/>
      <c r="AB56" s="228" t="e">
        <f t="shared" si="10"/>
        <v>#REF!</v>
      </c>
      <c r="AC56" s="225"/>
      <c r="AD56" s="228" t="e">
        <f t="shared" si="11"/>
        <v>#REF!</v>
      </c>
    </row>
    <row r="57" spans="1:30" ht="12" customHeight="1">
      <c r="A57" s="332"/>
      <c r="B57" s="286">
        <v>9</v>
      </c>
      <c r="C57" s="287" t="s">
        <v>140</v>
      </c>
      <c r="D57" s="288" t="s">
        <v>142</v>
      </c>
      <c r="E57" s="289" t="s">
        <v>101</v>
      </c>
      <c r="F57" s="290" t="s">
        <v>101</v>
      </c>
      <c r="G57" s="340" t="s">
        <v>103</v>
      </c>
      <c r="H57" s="340"/>
      <c r="I57" s="291" t="s">
        <v>101</v>
      </c>
      <c r="J57" s="341" t="s">
        <v>101</v>
      </c>
      <c r="K57" s="341"/>
      <c r="L57" s="342" t="s">
        <v>101</v>
      </c>
      <c r="M57" s="342"/>
      <c r="N57" s="292" t="s">
        <v>101</v>
      </c>
      <c r="O57" s="293" t="s">
        <v>101</v>
      </c>
      <c r="P57" s="294" t="s">
        <v>71</v>
      </c>
      <c r="Q57" s="221" t="e">
        <f>#REF!</f>
        <v>#REF!</v>
      </c>
      <c r="R57" s="222"/>
      <c r="S57" s="223" t="e">
        <f t="shared" si="14"/>
        <v>#REF!</v>
      </c>
      <c r="T57" s="224"/>
      <c r="U57" s="222" t="e">
        <f>#REF!</f>
        <v>#REF!</v>
      </c>
      <c r="V57" s="225">
        <f>0.5*COUNTIF($D$59:$F$99,P57)+COUNTIF($I$59:$J$99,P57)+2*COUNTIF($L$59:$M$99,P57)</f>
        <v>0</v>
      </c>
      <c r="X57" s="226">
        <f>SUM(COUNTIF($D$3:$O$3,P57),COUNTIF($D$5:$O$5,P57),COUNTIF($D$8:$O$9,P57),COUNTIF($D$14:$O$14,P57),COUNTIF($D$16:$O$16,P57),COUNTIF($D$19:$O$20,P57),COUNTIF($D$25:$O$25,P57),COUNTIF($D$27:$O$27,P57),COUNTIF($D$30:$O$31,P57),COUNTIF($D$36:$O$36,P57),COUNTIF($E$38:$O$38,P57),COUNTIF($D$41:$O$42,P57),COUNTIF($D$47:$O$47,P57),COUNTIF($D$49:$O$49,P57),COUNTIF($D$52:$O$53,P57))+0.5*SUM(COUNTIF($D$4:$O$4,P57),COUNTIF($D$6:$O$7,P57),COUNTIF($D$10:$O$13,P57),COUNTIF($D$15:$O$15,P57),COUNTIF($D$17:$O$18,P57),COUNTIF($D$21:$O$24,P57),COUNTIF($D$26:$O$26,P57),COUNTIF($D$28:$O$29,P57),COUNTIF($D$32:$O$35,P57),COUNTIF($D$37:$O$37,P57),COUNTIF($D$39:$O$40,P57),COUNTIF($D$43:$O$46,P57),COUNTIF($D$48:$O$48,P57),COUNTIF($D$50:$O$51,P57),COUNTIF($D$54:$O$57,P57))</f>
        <v>0</v>
      </c>
      <c r="Y57" s="227"/>
      <c r="Z57" s="227">
        <f t="shared" si="15"/>
        <v>0</v>
      </c>
      <c r="AA57" s="225"/>
      <c r="AB57" s="228" t="e">
        <f t="shared" si="10"/>
        <v>#REF!</v>
      </c>
      <c r="AC57" s="225"/>
      <c r="AD57" s="228" t="e">
        <f t="shared" si="11"/>
        <v>#REF!</v>
      </c>
    </row>
    <row r="58" spans="16:26" ht="14.25">
      <c r="P58" s="295" t="s">
        <v>159</v>
      </c>
      <c r="V58">
        <f>SUM(V3:V57)</f>
        <v>87</v>
      </c>
      <c r="X58">
        <f>SUM(X3:X57)</f>
        <v>310.5</v>
      </c>
      <c r="Z58">
        <f t="shared" si="15"/>
        <v>397.5</v>
      </c>
    </row>
    <row r="59" spans="3:16" ht="14.25">
      <c r="C59">
        <v>0.5</v>
      </c>
      <c r="D59" t="s">
        <v>153</v>
      </c>
      <c r="E59" t="s">
        <v>102</v>
      </c>
      <c r="F59" t="s">
        <v>116</v>
      </c>
      <c r="H59">
        <v>1</v>
      </c>
      <c r="I59" t="s">
        <v>105</v>
      </c>
      <c r="K59">
        <v>2</v>
      </c>
      <c r="L59" t="s">
        <v>129</v>
      </c>
      <c r="N59" t="s">
        <v>160</v>
      </c>
      <c r="P59" s="296"/>
    </row>
    <row r="60" spans="4:26" ht="15">
      <c r="D60" t="s">
        <v>153</v>
      </c>
      <c r="E60" t="s">
        <v>102</v>
      </c>
      <c r="F60" t="s">
        <v>116</v>
      </c>
      <c r="I60" t="s">
        <v>134</v>
      </c>
      <c r="L60" t="s">
        <v>109</v>
      </c>
      <c r="P60" s="297"/>
      <c r="Q60" t="s">
        <v>161</v>
      </c>
      <c r="Z60">
        <f>V58+X58</f>
        <v>397.5</v>
      </c>
    </row>
    <row r="61" spans="4:15" ht="14.25">
      <c r="D61" t="s">
        <v>153</v>
      </c>
      <c r="E61" t="s">
        <v>102</v>
      </c>
      <c r="F61" t="s">
        <v>116</v>
      </c>
      <c r="I61" t="s">
        <v>147</v>
      </c>
      <c r="L61" t="s">
        <v>134</v>
      </c>
      <c r="M61" s="298"/>
      <c r="N61" s="298"/>
      <c r="O61" s="298"/>
    </row>
    <row r="62" spans="4:15" ht="14.25">
      <c r="D62" t="s">
        <v>129</v>
      </c>
      <c r="E62" t="s">
        <v>102</v>
      </c>
      <c r="F62" t="s">
        <v>116</v>
      </c>
      <c r="I62" t="s">
        <v>147</v>
      </c>
      <c r="L62" t="s">
        <v>150</v>
      </c>
      <c r="M62" s="298"/>
      <c r="N62" s="298"/>
      <c r="O62" s="298"/>
    </row>
    <row r="63" spans="4:15" ht="14.25">
      <c r="D63" t="s">
        <v>132</v>
      </c>
      <c r="E63" t="s">
        <v>150</v>
      </c>
      <c r="F63" t="s">
        <v>116</v>
      </c>
      <c r="I63" t="s">
        <v>147</v>
      </c>
      <c r="L63" t="s">
        <v>150</v>
      </c>
      <c r="M63" s="298"/>
      <c r="N63" s="298"/>
      <c r="O63" s="298"/>
    </row>
    <row r="64" spans="3:15" ht="14.25">
      <c r="C64" s="299"/>
      <c r="D64" t="s">
        <v>132</v>
      </c>
      <c r="E64" t="s">
        <v>150</v>
      </c>
      <c r="F64" t="s">
        <v>116</v>
      </c>
      <c r="H64" s="298"/>
      <c r="I64" t="s">
        <v>142</v>
      </c>
      <c r="K64" s="300"/>
      <c r="L64" t="s">
        <v>150</v>
      </c>
      <c r="M64" s="298"/>
      <c r="N64" s="298"/>
      <c r="O64" s="298"/>
    </row>
    <row r="65" spans="4:12" ht="14.25">
      <c r="D65" t="s">
        <v>130</v>
      </c>
      <c r="E65" t="s">
        <v>150</v>
      </c>
      <c r="F65" t="s">
        <v>142</v>
      </c>
      <c r="I65" t="s">
        <v>162</v>
      </c>
      <c r="L65" t="s">
        <v>159</v>
      </c>
    </row>
    <row r="66" spans="4:12" ht="14.25">
      <c r="D66" t="s">
        <v>130</v>
      </c>
      <c r="E66" t="s">
        <v>150</v>
      </c>
      <c r="F66" t="s">
        <v>142</v>
      </c>
      <c r="I66" t="s">
        <v>162</v>
      </c>
      <c r="L66" t="s">
        <v>105</v>
      </c>
    </row>
    <row r="67" spans="4:12" ht="14.25">
      <c r="D67" t="s">
        <v>130</v>
      </c>
      <c r="E67" t="s">
        <v>150</v>
      </c>
      <c r="F67" t="s">
        <v>142</v>
      </c>
      <c r="I67" t="s">
        <v>162</v>
      </c>
      <c r="L67" t="s">
        <v>105</v>
      </c>
    </row>
    <row r="68" spans="4:12" ht="14.25">
      <c r="D68" t="s">
        <v>130</v>
      </c>
      <c r="E68" t="s">
        <v>159</v>
      </c>
      <c r="F68" t="s">
        <v>142</v>
      </c>
      <c r="L68" t="s">
        <v>147</v>
      </c>
    </row>
    <row r="69" spans="4:12" ht="14.25">
      <c r="D69" t="s">
        <v>130</v>
      </c>
      <c r="E69" t="s">
        <v>159</v>
      </c>
      <c r="F69" t="s">
        <v>127</v>
      </c>
      <c r="L69" t="s">
        <v>147</v>
      </c>
    </row>
    <row r="70" spans="4:12" ht="14.25">
      <c r="D70" t="s">
        <v>130</v>
      </c>
      <c r="E70" t="s">
        <v>159</v>
      </c>
      <c r="F70" t="s">
        <v>127</v>
      </c>
      <c r="L70" t="s">
        <v>116</v>
      </c>
    </row>
    <row r="71" spans="4:12" ht="14.25">
      <c r="D71" t="s">
        <v>109</v>
      </c>
      <c r="E71" t="s">
        <v>105</v>
      </c>
      <c r="F71" t="s">
        <v>127</v>
      </c>
      <c r="L71" t="s">
        <v>142</v>
      </c>
    </row>
    <row r="72" spans="4:12" ht="14.25">
      <c r="D72" t="s">
        <v>109</v>
      </c>
      <c r="E72" t="s">
        <v>147</v>
      </c>
      <c r="F72" t="s">
        <v>135</v>
      </c>
      <c r="L72" t="s">
        <v>142</v>
      </c>
    </row>
    <row r="73" spans="4:12" ht="14.25">
      <c r="D73" t="s">
        <v>109</v>
      </c>
      <c r="E73" t="s">
        <v>147</v>
      </c>
      <c r="F73" t="s">
        <v>135</v>
      </c>
      <c r="L73" t="s">
        <v>135</v>
      </c>
    </row>
    <row r="74" spans="4:12" ht="14.25">
      <c r="D74" t="s">
        <v>109</v>
      </c>
      <c r="E74" t="s">
        <v>147</v>
      </c>
      <c r="F74" t="s">
        <v>135</v>
      </c>
      <c r="L74" t="s">
        <v>162</v>
      </c>
    </row>
    <row r="75" spans="4:12" ht="14.25">
      <c r="D75" t="s">
        <v>134</v>
      </c>
      <c r="E75" t="s">
        <v>147</v>
      </c>
      <c r="F75" t="s">
        <v>135</v>
      </c>
      <c r="L75" t="s">
        <v>162</v>
      </c>
    </row>
    <row r="76" spans="4:6" ht="14.25">
      <c r="D76" t="s">
        <v>134</v>
      </c>
      <c r="E76" t="s">
        <v>147</v>
      </c>
      <c r="F76" t="s">
        <v>162</v>
      </c>
    </row>
    <row r="77" spans="4:6" ht="14.25">
      <c r="D77" t="s">
        <v>134</v>
      </c>
      <c r="E77" t="s">
        <v>147</v>
      </c>
      <c r="F77" t="s">
        <v>162</v>
      </c>
    </row>
    <row r="78" spans="4:6" ht="14.25">
      <c r="D78" t="s">
        <v>134</v>
      </c>
      <c r="E78" t="s">
        <v>147</v>
      </c>
      <c r="F78" t="s">
        <v>162</v>
      </c>
    </row>
    <row r="79" spans="4:6" ht="14.25">
      <c r="D79" t="s">
        <v>134</v>
      </c>
      <c r="E79" t="s">
        <v>147</v>
      </c>
      <c r="F79" t="s">
        <v>162</v>
      </c>
    </row>
    <row r="80" spans="5:6" ht="14.25">
      <c r="E80" t="s">
        <v>121</v>
      </c>
      <c r="F80" t="s">
        <v>162</v>
      </c>
    </row>
    <row r="81" spans="5:6" ht="14.25">
      <c r="E81" t="s">
        <v>121</v>
      </c>
      <c r="F81" t="s">
        <v>162</v>
      </c>
    </row>
    <row r="82" spans="5:6" ht="14.25">
      <c r="E82" t="s">
        <v>121</v>
      </c>
      <c r="F82" t="s">
        <v>162</v>
      </c>
    </row>
    <row r="83" spans="5:6" ht="14.25">
      <c r="E83" t="s">
        <v>121</v>
      </c>
      <c r="F83" t="s">
        <v>162</v>
      </c>
    </row>
    <row r="84" ht="14.25">
      <c r="F84" t="s">
        <v>162</v>
      </c>
    </row>
    <row r="86" spans="5:6" ht="14.25">
      <c r="E86" t="s">
        <v>123</v>
      </c>
      <c r="F86" t="s">
        <v>146</v>
      </c>
    </row>
    <row r="87" spans="5:6" ht="14.25">
      <c r="E87" t="s">
        <v>123</v>
      </c>
      <c r="F87" t="s">
        <v>146</v>
      </c>
    </row>
    <row r="88" spans="5:6" ht="14.25">
      <c r="E88" t="s">
        <v>150</v>
      </c>
      <c r="F88" t="s">
        <v>146</v>
      </c>
    </row>
    <row r="89" spans="5:9" ht="14.25">
      <c r="E89" t="s">
        <v>150</v>
      </c>
      <c r="F89" t="s">
        <v>146</v>
      </c>
      <c r="I89" t="s">
        <v>105</v>
      </c>
    </row>
    <row r="90" spans="5:12" ht="14.25">
      <c r="E90" t="s">
        <v>150</v>
      </c>
      <c r="F90" t="s">
        <v>163</v>
      </c>
      <c r="I90" t="s">
        <v>164</v>
      </c>
      <c r="L90" t="s">
        <v>123</v>
      </c>
    </row>
    <row r="91" spans="5:12" ht="14.25">
      <c r="E91" t="s">
        <v>113</v>
      </c>
      <c r="F91" t="s">
        <v>163</v>
      </c>
      <c r="L91" t="s">
        <v>146</v>
      </c>
    </row>
    <row r="92" spans="5:6" ht="14.25">
      <c r="E92" t="s">
        <v>113</v>
      </c>
      <c r="F92" t="s">
        <v>129</v>
      </c>
    </row>
    <row r="93" spans="5:6" ht="14.25">
      <c r="E93" t="s">
        <v>135</v>
      </c>
      <c r="F93" t="s">
        <v>132</v>
      </c>
    </row>
    <row r="94" spans="5:6" ht="14.25">
      <c r="E94" t="s">
        <v>147</v>
      </c>
      <c r="F94" t="s">
        <v>132</v>
      </c>
    </row>
  </sheetData>
  <sheetProtection/>
  <mergeCells count="93">
    <mergeCell ref="A1:A2"/>
    <mergeCell ref="B1:C2"/>
    <mergeCell ref="D1:D2"/>
    <mergeCell ref="E1:E2"/>
    <mergeCell ref="F1:F2"/>
    <mergeCell ref="G1:I1"/>
    <mergeCell ref="J1:K2"/>
    <mergeCell ref="L1:M2"/>
    <mergeCell ref="N1:O2"/>
    <mergeCell ref="V1:V2"/>
    <mergeCell ref="X1:X2"/>
    <mergeCell ref="Z1:Z2"/>
    <mergeCell ref="G2:H2"/>
    <mergeCell ref="A3:A13"/>
    <mergeCell ref="G3:H3"/>
    <mergeCell ref="J3:K3"/>
    <mergeCell ref="L3:M3"/>
    <mergeCell ref="G4:H4"/>
    <mergeCell ref="G5:H5"/>
    <mergeCell ref="G6:H6"/>
    <mergeCell ref="G7:H7"/>
    <mergeCell ref="B8:B9"/>
    <mergeCell ref="C8:C9"/>
    <mergeCell ref="G10:H10"/>
    <mergeCell ref="G11:H11"/>
    <mergeCell ref="G12:H12"/>
    <mergeCell ref="G13:H13"/>
    <mergeCell ref="J13:K13"/>
    <mergeCell ref="L13:M13"/>
    <mergeCell ref="A14:A23"/>
    <mergeCell ref="G14:H14"/>
    <mergeCell ref="J14:K14"/>
    <mergeCell ref="L14:M14"/>
    <mergeCell ref="G15:H15"/>
    <mergeCell ref="G16:H16"/>
    <mergeCell ref="G17:H17"/>
    <mergeCell ref="G18:H18"/>
    <mergeCell ref="B19:B20"/>
    <mergeCell ref="C19:C20"/>
    <mergeCell ref="G21:H21"/>
    <mergeCell ref="G22:H22"/>
    <mergeCell ref="G23:H23"/>
    <mergeCell ref="G24:H24"/>
    <mergeCell ref="J24:K24"/>
    <mergeCell ref="L24:M24"/>
    <mergeCell ref="A25:A35"/>
    <mergeCell ref="G25:H25"/>
    <mergeCell ref="J25:K25"/>
    <mergeCell ref="L25:M25"/>
    <mergeCell ref="G26:H26"/>
    <mergeCell ref="G27:H27"/>
    <mergeCell ref="G28:H28"/>
    <mergeCell ref="G29:H29"/>
    <mergeCell ref="B30:B31"/>
    <mergeCell ref="C30:C31"/>
    <mergeCell ref="G32:H32"/>
    <mergeCell ref="G33:H33"/>
    <mergeCell ref="G34:H34"/>
    <mergeCell ref="A36:A46"/>
    <mergeCell ref="G36:H36"/>
    <mergeCell ref="J36:K36"/>
    <mergeCell ref="L36:M36"/>
    <mergeCell ref="G37:H37"/>
    <mergeCell ref="G38:H38"/>
    <mergeCell ref="G39:H39"/>
    <mergeCell ref="G40:H40"/>
    <mergeCell ref="B41:B42"/>
    <mergeCell ref="C41:C42"/>
    <mergeCell ref="G43:H43"/>
    <mergeCell ref="G44:H44"/>
    <mergeCell ref="G45:H45"/>
    <mergeCell ref="G35:H35"/>
    <mergeCell ref="J35:K35"/>
    <mergeCell ref="L35:M35"/>
    <mergeCell ref="G46:H46"/>
    <mergeCell ref="J46:K46"/>
    <mergeCell ref="L46:M46"/>
    <mergeCell ref="A47:A57"/>
    <mergeCell ref="G47:H47"/>
    <mergeCell ref="J47:K47"/>
    <mergeCell ref="L47:M47"/>
    <mergeCell ref="G48:H48"/>
    <mergeCell ref="G49:H49"/>
    <mergeCell ref="G50:H50"/>
    <mergeCell ref="G51:H51"/>
    <mergeCell ref="B52:B53"/>
    <mergeCell ref="C52:C53"/>
    <mergeCell ref="G54:H54"/>
    <mergeCell ref="G55:H55"/>
    <mergeCell ref="G56:H56"/>
    <mergeCell ref="G57:H57"/>
    <mergeCell ref="J57:K57"/>
    <mergeCell ref="L57:M57"/>
  </mergeCells>
  <conditionalFormatting sqref="Z3:Z57">
    <cfRule type="expression" priority="2" dxfId="54">
      <formula>Z3&lt;=AD3</formula>
    </cfRule>
    <cfRule type="expression" priority="3" dxfId="55">
      <formula>Z3&gt;=AB3</formula>
    </cfRule>
  </conditionalFormatting>
  <conditionalFormatting sqref="P58">
    <cfRule type="endsWith" priority="4" dxfId="3" operator="endsWith" text="Grzelak">
      <formula>RIGHT(P58,LEN("Grzelak"))="Grzelak"</formula>
    </cfRule>
    <cfRule type="endsWith" priority="5" dxfId="2" operator="endsWith" text="Cupryn">
      <formula>RIGHT(P58,LEN("Cupryn"))="Cupryn"</formula>
    </cfRule>
  </conditionalFormatting>
  <conditionalFormatting sqref="A1:P57">
    <cfRule type="endsWith" priority="6" dxfId="1" operator="endsWith" text="Kropidłowska">
      <formula>RIGHT(A1,LEN("Kropidłowska"))="Kropidłowska"</formula>
    </cfRule>
    <cfRule type="endsWith" priority="7" dxfId="0" operator="endsWith" text="Sidorowicz">
      <formula>RIGHT(A1,LEN("Sidorowicz"))="Sidorowicz"</formula>
    </cfRule>
  </conditionalFormatting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Sebastian</cp:lastModifiedBy>
  <cp:lastPrinted>2022-09-12T07:21:45Z</cp:lastPrinted>
  <dcterms:created xsi:type="dcterms:W3CDTF">2012-09-04T12:53:00Z</dcterms:created>
  <dcterms:modified xsi:type="dcterms:W3CDTF">2023-09-04T18:40:22Z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0x0101009588002AB393B14C812D2A9468C9DEF3</vt:lpwstr>
  </property>
  <property fmtid="{D5CDD505-2E9C-101B-9397-08002B2CF9AE}" pid="3" name="KSOProductBuildVer">
    <vt:lpwstr>1045-10.1.0.5509</vt:lpwstr>
  </property>
</Properties>
</file>